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bcgroup.sharepoint.com/sites/240440/Shared Documents/General/Annual_and_interim_reports/2025/jaarverslag/voor marie claire op of na 4Q resulaten/"/>
    </mc:Choice>
  </mc:AlternateContent>
  <xr:revisionPtr revIDLastSave="115" documentId="8_{3C1497A8-6318-4352-8212-8C452D934CE7}" xr6:coauthVersionLast="47" xr6:coauthVersionMax="47" xr10:uidLastSave="{7EB79A0D-0A4B-42C2-BD97-8EFDE2B7CEF4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31" i="1"/>
  <c r="L11" i="1"/>
  <c r="L24" i="1"/>
  <c r="L31" i="1"/>
  <c r="K11" i="1"/>
  <c r="K24" i="1"/>
  <c r="K31" i="1"/>
  <c r="J11" i="1"/>
  <c r="I11" i="1"/>
  <c r="I24" i="1"/>
  <c r="I31" i="1"/>
  <c r="J24" i="1"/>
  <c r="J31" i="1"/>
</calcChain>
</file>

<file path=xl/sharedStrings.xml><?xml version="1.0" encoding="utf-8"?>
<sst xmlns="http://schemas.openxmlformats.org/spreadsheetml/2006/main" count="152" uniqueCount="135">
  <si>
    <t>Total assets</t>
  </si>
  <si>
    <t>Loans and advances to customers</t>
  </si>
  <si>
    <t>Securities (equity and debt instruments)</t>
  </si>
  <si>
    <t>Deposits from customers and debt securities</t>
  </si>
  <si>
    <t>Total equity</t>
  </si>
  <si>
    <t>Income statement (in millions of EUR)</t>
  </si>
  <si>
    <t>Total income</t>
  </si>
  <si>
    <t>Operating expenses</t>
  </si>
  <si>
    <t>Impairment</t>
  </si>
  <si>
    <t>Result after tax, group share</t>
  </si>
  <si>
    <t>Basic earnings per share (in EUR)</t>
  </si>
  <si>
    <t>Diluted earnings per share (in EUR)</t>
  </si>
  <si>
    <t>KBC share</t>
  </si>
  <si>
    <t>Number of shares outstanding, end of period (’000)</t>
  </si>
  <si>
    <t>Parent shareholders’ equity per share, end of period (in EUR)</t>
  </si>
  <si>
    <t>Average share price for the financial year (in EUR)</t>
  </si>
  <si>
    <t>Share price at year-end (in EUR)</t>
  </si>
  <si>
    <t>Equity market capitalisation, end of period (in billions of EUR)</t>
  </si>
  <si>
    <t>Ratios</t>
  </si>
  <si>
    <t>Combined ratio, non-life insurance</t>
  </si>
  <si>
    <t>Credit cost ratio, banking</t>
  </si>
  <si>
    <t>Balanstotaal</t>
  </si>
  <si>
    <t>Leningen en voorschotten aan cliënten</t>
  </si>
  <si>
    <t>Effecten (eigenvermogensinstrumenten en schuldinstrumenten)</t>
  </si>
  <si>
    <t>Deposito's van cliënten en schuldpapier</t>
  </si>
  <si>
    <t>Totaal eigen vermogen</t>
  </si>
  <si>
    <t>Resultaten, in miljoenen euro </t>
  </si>
  <si>
    <t>Totale opbrengsten</t>
  </si>
  <si>
    <t>Exploitatiekosten</t>
  </si>
  <si>
    <t>Bijzondere waardeverminderingen</t>
  </si>
  <si>
    <t>Resultaat na belasting, groepsaandeel</t>
  </si>
  <si>
    <t>Nettowinst per aandeel, gewoon, in euro</t>
  </si>
  <si>
    <t>Nettowinst per aandeel, verwaterd, in euro</t>
  </si>
  <si>
    <t>KBC-aandeel </t>
  </si>
  <si>
    <t>Aantal uitstaande aandelen per einde periode, in duizenden</t>
  </si>
  <si>
    <t>Eigen vermogen van de aandeelhouders per aandeel, per einde periode, in euro</t>
  </si>
  <si>
    <t>Gemiddelde koers tijdens het boekjaar, in euro</t>
  </si>
  <si>
    <t>Slotkoers boekjaar, in euro</t>
  </si>
  <si>
    <t>Marktkapitalisatie per einde periode, in miljarden euro</t>
  </si>
  <si>
    <t>Ratio's </t>
  </si>
  <si>
    <t>Gecombineerde ratio, schadeverzekeringen</t>
  </si>
  <si>
    <t>Kredietverliesratio, groep</t>
  </si>
  <si>
    <t>Total du bilan</t>
  </si>
  <si>
    <t>Prêts et avances à la clientèle</t>
  </si>
  <si>
    <t>Titres (instruments de capitaux propres et instruments de dette)</t>
  </si>
  <si>
    <t>Dépôts de la clientèle et titres de créance</t>
  </si>
  <si>
    <t>Total des capitaux propres</t>
  </si>
  <si>
    <t>Résultats, en millions d'EUR</t>
  </si>
  <si>
    <t>Total des produits</t>
  </si>
  <si>
    <t>Charges d’exploitation</t>
  </si>
  <si>
    <t>Réductions de valeur</t>
  </si>
  <si>
    <t>Résultat après impôts, part du groupe</t>
  </si>
  <si>
    <t>Bénéfice net par action, ordinaire, en EUR</t>
  </si>
  <si>
    <t>Bénéfice net par action, dilué, en EUR</t>
  </si>
  <si>
    <t>Titre KBC</t>
  </si>
  <si>
    <t>Nombre d'actions en circulation en fin de période, en milliers</t>
  </si>
  <si>
    <t>Capitaux propres des actionnaires par action, fin de période, en EUR</t>
  </si>
  <si>
    <t>Cours moyen de l’exercice, en EUR</t>
  </si>
  <si>
    <t>Cours de clôture de l’exercice, en EUR</t>
  </si>
  <si>
    <t>Capitalisation boursière, fin de période, en milliards d'EUR</t>
  </si>
  <si>
    <t>Ratio combiné, assurances dommages</t>
  </si>
  <si>
    <t>Ratio de pertes sur crédits, banque</t>
  </si>
  <si>
    <t>FINANCIELE KERNCIJFERS KBC GROEP (geconsol.)</t>
  </si>
  <si>
    <t>KEY FINANCIAL FIGURES KBC GROUP (consolidated)</t>
  </si>
  <si>
    <t>CHIFFRES FINANCIERS CLES KBC GROUPE (consolidés)</t>
  </si>
  <si>
    <t xml:space="preserve">     Belgium</t>
  </si>
  <si>
    <t xml:space="preserve">     Czech Republic</t>
  </si>
  <si>
    <t xml:space="preserve">     Group Centre</t>
  </si>
  <si>
    <t xml:space="preserve">     België</t>
  </si>
  <si>
    <t xml:space="preserve">     Tsjechië</t>
  </si>
  <si>
    <t xml:space="preserve">     Groepscenter</t>
  </si>
  <si>
    <t xml:space="preserve">     Belgique</t>
  </si>
  <si>
    <t xml:space="preserve">     République tchèque</t>
  </si>
  <si>
    <t xml:space="preserve">     Centre de groupe</t>
  </si>
  <si>
    <t>Common equity ratio, group (Basel III, fully loaded, definition in annual report)</t>
  </si>
  <si>
    <t>Net stable funding ratio (NSFR)</t>
  </si>
  <si>
    <t>Liquidity coverage ratio (LCR)</t>
  </si>
  <si>
    <t>Common equity ratio, group (Basel III, fully loaded, definitie in het jaarverslag)</t>
  </si>
  <si>
    <t>Common equity ratio, group (Basel III, fully loaded, définition dans le rapport annuel)</t>
  </si>
  <si>
    <t>238 686</t>
  </si>
  <si>
    <t>245 174</t>
  </si>
  <si>
    <t>120 371</t>
  </si>
  <si>
    <t>64 904</t>
  </si>
  <si>
    <t>70 359</t>
  </si>
  <si>
    <t>161 135</t>
  </si>
  <si>
    <t>31 487</t>
  </si>
  <si>
    <t>16 521</t>
  </si>
  <si>
    <t>91 216</t>
  </si>
  <si>
    <t>91 236</t>
  </si>
  <si>
    <t>292 342</t>
  </si>
  <si>
    <t>67 743</t>
  </si>
  <si>
    <t>32 193</t>
  </si>
  <si>
    <t>18 803</t>
  </si>
  <si>
    <t>7 700</t>
  </si>
  <si>
    <t>-4 074</t>
  </si>
  <si>
    <t>2 575</t>
  </si>
  <si>
    <t>1 575</t>
  </si>
  <si>
    <t>418 598</t>
  </si>
  <si>
    <t>340 346</t>
  </si>
  <si>
    <t>159 728</t>
  </si>
  <si>
    <t>67 794</t>
  </si>
  <si>
    <t>226 093</t>
  </si>
  <si>
    <t xml:space="preserve">     International Markets</t>
  </si>
  <si>
    <t xml:space="preserve">     Internationale Markten </t>
  </si>
  <si>
    <t xml:space="preserve">     Marchés internationaus</t>
  </si>
  <si>
    <t>Gross technical provisions and liabilities under investment contracts, insurance / as of IFRS17: insurance contract liabilities and liabilities under investment contracts</t>
  </si>
  <si>
    <t>Bruto technische voorzieningen en schulden m.b.t. beleggingscontracten, verzekeringen / Vanaf IFRS17: verplichtingen uit verzekeringscontracten en schulden m.b.t. beleggingscontracten</t>
  </si>
  <si>
    <t>Provisions techniques brutes et dettes de contrats d'investissement, assurance / Dès IFRS17; Dettes de contracts d'assurance et dettes de contracts d'investissement</t>
  </si>
  <si>
    <t>2022 IFRS17</t>
  </si>
  <si>
    <t>2023 IFRS17</t>
  </si>
  <si>
    <t>Balance sheet, end of period (in millions of EUR)</t>
  </si>
  <si>
    <t>Balans per einde periode, in miljoenen euro </t>
  </si>
  <si>
    <t>Bilan  en fin de période, en millions d'EUR</t>
  </si>
  <si>
    <t>Risk-weighted assets, group (fully loaded, Basel III as of 2013)</t>
  </si>
  <si>
    <t>Risicogewogen activa, groep (fully loaded, Basel III as of 2013)</t>
  </si>
  <si>
    <t>Actifs pondérés par le risque, groupe (fully loaded, Bâle III a partir de 2013 )</t>
  </si>
  <si>
    <t>Cost/income ratio  (based on underlying profit up to and inc. 2010), excl bank and insurance tax as of IFRS17</t>
  </si>
  <si>
    <t>Kosten-inkomstenratio (gebaseerd op onderliggend resultaat tot en met 2010), excl bank and verzek.heff. Vanaf IFRS17</t>
  </si>
  <si>
    <t>Ratio charges/produits (fondé sur le résultat  sous-jacent jusqu'en 2010), hors taxes bancaires et d’assurance dès IFRS 17</t>
  </si>
  <si>
    <t>11 224</t>
  </si>
  <si>
    <t>2024 IFRS17</t>
  </si>
  <si>
    <t>1 846</t>
  </si>
  <si>
    <t>119 945</t>
  </si>
  <si>
    <t>2025 IFRS17</t>
  </si>
  <si>
    <t>12 200</t>
  </si>
  <si>
    <t>417 663</t>
  </si>
  <si>
    <t>Return on equity (of as 2023: excl. extraordinary items)</t>
  </si>
  <si>
    <t>Rendement op eigen vermogen  (vanaf 2023: zonder uitzonderl. Elementen)</t>
  </si>
  <si>
    <t>Rendement des capitaux propres (des 2023: hors éléments exceptionnels)</t>
  </si>
  <si>
    <t>397 372</t>
  </si>
  <si>
    <t>208 612</t>
  </si>
  <si>
    <t>27 985</t>
  </si>
  <si>
    <t>288 769</t>
  </si>
  <si>
    <t>129 455</t>
  </si>
  <si>
    <t>34 421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</si>
</sst>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%"/>
    <numFmt numFmtId="166" formatCode="0.0"/>
  </numFmts>
  <fonts count="4" x14ac:knownFonts="1">
    <font>
      <sz val="11"/>
      <color theme="1"/>
      <name val="Calibri"/>
      <family val="2"/>
      <scheme val="minor"/>
    </font>
    <font>
      <sz val="8.25"/>
      <color rgb="FF000000"/>
      <name val="Arial"/>
      <family val="2"/>
    </font>
    <font>
      <sz val="8.25"/>
      <color theme="0"/>
      <name val="Arial"/>
      <family val="2"/>
    </font>
    <font>
      <sz val="8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9" fontId="1" fillId="0" borderId="3" xfId="0" applyNumberFormat="1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0" borderId="4" xfId="0" applyNumberFormat="1" applyFont="1" applyBorder="1" applyAlignment="1">
      <alignment horizontal="right" vertical="top" wrapText="1"/>
    </xf>
    <xf numFmtId="10" fontId="1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166" fontId="1" fillId="0" borderId="2" xfId="0" applyNumberFormat="1" applyFont="1" applyBorder="1" applyAlignment="1">
      <alignment horizontal="right" vertical="top" wrapText="1"/>
    </xf>
    <xf numFmtId="166" fontId="1" fillId="0" borderId="4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 wrapText="1"/>
    </xf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9" fontId="3" fillId="0" borderId="2" xfId="0" applyNumberFormat="1" applyFont="1" applyBorder="1"/>
    <xf numFmtId="9" fontId="3" fillId="0" borderId="4" xfId="0" applyNumberFormat="1" applyFont="1" applyBorder="1"/>
    <xf numFmtId="165" fontId="3" fillId="0" borderId="2" xfId="0" applyNumberFormat="1" applyFont="1" applyBorder="1"/>
    <xf numFmtId="164" fontId="1" fillId="0" borderId="5" xfId="0" applyNumberFormat="1" applyFont="1" applyBorder="1" applyAlignment="1">
      <alignment horizontal="right" vertical="top" wrapText="1"/>
    </xf>
    <xf numFmtId="164" fontId="1" fillId="3" borderId="2" xfId="0" applyNumberFormat="1" applyFont="1" applyFill="1" applyBorder="1" applyAlignment="1">
      <alignment horizontal="right" vertical="top" wrapText="1"/>
    </xf>
    <xf numFmtId="165" fontId="3" fillId="3" borderId="2" xfId="0" applyNumberFormat="1" applyFont="1" applyFill="1" applyBorder="1"/>
    <xf numFmtId="9" fontId="3" fillId="3" borderId="2" xfId="0" applyNumberFormat="1" applyFont="1" applyFill="1" applyBorder="1"/>
    <xf numFmtId="9" fontId="3" fillId="3" borderId="4" xfId="0" applyNumberFormat="1" applyFont="1" applyFill="1" applyBorder="1"/>
    <xf numFmtId="164" fontId="1" fillId="0" borderId="7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1" fontId="1" fillId="0" borderId="9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10" xfId="0" applyNumberFormat="1" applyFont="1" applyBorder="1" applyAlignment="1">
      <alignment horizontal="right" vertical="top" wrapText="1"/>
    </xf>
    <xf numFmtId="166" fontId="1" fillId="0" borderId="8" xfId="0" applyNumberFormat="1" applyFont="1" applyBorder="1" applyAlignment="1">
      <alignment horizontal="right" vertical="top" wrapText="1"/>
    </xf>
    <xf numFmtId="166" fontId="1" fillId="0" borderId="10" xfId="0" applyNumberFormat="1" applyFont="1" applyBorder="1" applyAlignment="1">
      <alignment horizontal="right" vertical="top" wrapText="1"/>
    </xf>
    <xf numFmtId="9" fontId="1" fillId="0" borderId="6" xfId="0" applyNumberFormat="1" applyFont="1" applyBorder="1" applyAlignment="1">
      <alignment horizontal="right" vertical="top" wrapText="1"/>
    </xf>
    <xf numFmtId="9" fontId="1" fillId="0" borderId="8" xfId="0" applyNumberFormat="1" applyFont="1" applyBorder="1" applyAlignment="1">
      <alignment horizontal="right" vertical="top" wrapText="1"/>
    </xf>
    <xf numFmtId="10" fontId="1" fillId="0" borderId="8" xfId="0" applyNumberFormat="1" applyFont="1" applyBorder="1" applyAlignment="1">
      <alignment horizontal="right" vertical="top" wrapText="1"/>
    </xf>
    <xf numFmtId="165" fontId="3" fillId="3" borderId="8" xfId="0" applyNumberFormat="1" applyFont="1" applyFill="1" applyBorder="1"/>
    <xf numFmtId="9" fontId="3" fillId="3" borderId="8" xfId="0" applyNumberFormat="1" applyFont="1" applyFill="1" applyBorder="1"/>
    <xf numFmtId="9" fontId="3" fillId="3" borderId="10" xfId="0" applyNumberFormat="1" applyFont="1" applyFill="1" applyBorder="1"/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topLeftCell="C24" workbookViewId="0">
      <selection activeCell="W6" sqref="W6"/>
    </sheetView>
  </sheetViews>
  <sheetFormatPr defaultRowHeight="14.4" x14ac:dyDescent="0.3"/>
  <cols>
    <col min="1" max="1" width="46" customWidth="1"/>
    <col min="2" max="2" width="45.6640625" customWidth="1"/>
    <col min="3" max="3" width="45.33203125" customWidth="1"/>
    <col min="4" max="4" width="8.5546875" hidden="1" customWidth="1"/>
    <col min="5" max="19" width="7.88671875" hidden="1" customWidth="1"/>
    <col min="20" max="23" width="7.88671875" customWidth="1"/>
  </cols>
  <sheetData>
    <row r="1" spans="1:23" x14ac:dyDescent="0.3">
      <c r="A1" t="s">
        <v>63</v>
      </c>
      <c r="B1" t="s">
        <v>62</v>
      </c>
      <c r="C1" t="s">
        <v>64</v>
      </c>
    </row>
    <row r="2" spans="1:23" ht="29.25" customHeight="1" thickBot="1" x14ac:dyDescent="0.35">
      <c r="A2" s="14" t="s">
        <v>110</v>
      </c>
      <c r="B2" s="14" t="s">
        <v>111</v>
      </c>
      <c r="C2" s="14" t="s">
        <v>112</v>
      </c>
      <c r="D2" s="15">
        <v>2007</v>
      </c>
      <c r="E2" s="15">
        <v>2008</v>
      </c>
      <c r="F2" s="15">
        <v>2009</v>
      </c>
      <c r="G2" s="15">
        <v>2010</v>
      </c>
      <c r="H2" s="15">
        <v>2011</v>
      </c>
      <c r="I2" s="15">
        <v>2012</v>
      </c>
      <c r="J2" s="15">
        <v>2013</v>
      </c>
      <c r="K2" s="15">
        <v>2014</v>
      </c>
      <c r="L2" s="15">
        <v>2015</v>
      </c>
      <c r="M2" s="15">
        <v>2016</v>
      </c>
      <c r="N2" s="15">
        <v>2017</v>
      </c>
      <c r="O2" s="15">
        <v>2018</v>
      </c>
      <c r="P2" s="15">
        <v>2019</v>
      </c>
      <c r="Q2" s="15">
        <v>2020</v>
      </c>
      <c r="R2" s="15">
        <v>2021</v>
      </c>
      <c r="S2" s="15">
        <v>2022</v>
      </c>
      <c r="T2" s="15" t="s">
        <v>108</v>
      </c>
      <c r="U2" s="15" t="s">
        <v>109</v>
      </c>
      <c r="V2" s="15" t="s">
        <v>120</v>
      </c>
      <c r="W2" s="15" t="s">
        <v>123</v>
      </c>
    </row>
    <row r="3" spans="1:23" ht="15" customHeight="1" thickTop="1" x14ac:dyDescent="0.3">
      <c r="A3" s="1" t="s">
        <v>0</v>
      </c>
      <c r="B3" s="1" t="s">
        <v>21</v>
      </c>
      <c r="C3" s="1" t="s">
        <v>42</v>
      </c>
      <c r="D3" s="8">
        <v>355597</v>
      </c>
      <c r="E3" s="8">
        <v>355317</v>
      </c>
      <c r="F3" s="8">
        <v>324231</v>
      </c>
      <c r="G3" s="8">
        <v>320823</v>
      </c>
      <c r="H3" s="8">
        <v>285382</v>
      </c>
      <c r="I3" s="8">
        <v>256928</v>
      </c>
      <c r="J3" s="8" t="s">
        <v>79</v>
      </c>
      <c r="K3" s="8" t="s">
        <v>80</v>
      </c>
      <c r="L3" s="8">
        <v>252356</v>
      </c>
      <c r="M3" s="8">
        <v>275200</v>
      </c>
      <c r="N3" s="8" t="s">
        <v>89</v>
      </c>
      <c r="O3" s="8">
        <v>283808</v>
      </c>
      <c r="P3" s="8">
        <v>290591</v>
      </c>
      <c r="Q3" s="8">
        <v>320743</v>
      </c>
      <c r="R3" s="8" t="s">
        <v>98</v>
      </c>
      <c r="S3" s="8">
        <v>355872</v>
      </c>
      <c r="T3" s="33">
        <v>354545</v>
      </c>
      <c r="U3" s="8">
        <v>346921</v>
      </c>
      <c r="V3" s="8">
        <v>373048</v>
      </c>
      <c r="W3" s="8" t="s">
        <v>129</v>
      </c>
    </row>
    <row r="4" spans="1:23" ht="15" customHeight="1" x14ac:dyDescent="0.3">
      <c r="A4" s="2" t="s">
        <v>1</v>
      </c>
      <c r="B4" s="2" t="s">
        <v>22</v>
      </c>
      <c r="C4" s="2" t="s">
        <v>43</v>
      </c>
      <c r="D4" s="9">
        <v>147051</v>
      </c>
      <c r="E4" s="9">
        <v>157296</v>
      </c>
      <c r="F4" s="9">
        <v>153230</v>
      </c>
      <c r="G4" s="9">
        <v>150666</v>
      </c>
      <c r="H4" s="9">
        <v>138284</v>
      </c>
      <c r="I4" s="9">
        <v>128492</v>
      </c>
      <c r="J4" s="9" t="s">
        <v>81</v>
      </c>
      <c r="K4" s="28">
        <v>123162</v>
      </c>
      <c r="L4" s="9">
        <v>127721</v>
      </c>
      <c r="M4" s="9">
        <v>132855</v>
      </c>
      <c r="N4" s="9">
        <v>140999</v>
      </c>
      <c r="O4" s="9">
        <v>147052</v>
      </c>
      <c r="P4" s="9">
        <v>155816</v>
      </c>
      <c r="Q4" s="9">
        <v>159621</v>
      </c>
      <c r="R4" s="9" t="s">
        <v>99</v>
      </c>
      <c r="S4" s="9">
        <v>178053</v>
      </c>
      <c r="T4" s="34">
        <v>178053</v>
      </c>
      <c r="U4" s="9">
        <v>183613</v>
      </c>
      <c r="V4" s="9">
        <v>192067</v>
      </c>
      <c r="W4" s="9" t="s">
        <v>130</v>
      </c>
    </row>
    <row r="5" spans="1:23" ht="18" customHeight="1" x14ac:dyDescent="0.3">
      <c r="A5" s="2" t="s">
        <v>2</v>
      </c>
      <c r="B5" s="2" t="s">
        <v>23</v>
      </c>
      <c r="C5" s="2" t="s">
        <v>44</v>
      </c>
      <c r="D5" s="9">
        <v>105023</v>
      </c>
      <c r="E5" s="9">
        <v>94897</v>
      </c>
      <c r="F5" s="9">
        <v>98252</v>
      </c>
      <c r="G5" s="9">
        <v>89395</v>
      </c>
      <c r="H5" s="9">
        <v>65036</v>
      </c>
      <c r="I5" s="9">
        <v>67295</v>
      </c>
      <c r="J5" s="9" t="s">
        <v>82</v>
      </c>
      <c r="K5" s="9" t="s">
        <v>83</v>
      </c>
      <c r="L5" s="9">
        <v>72623</v>
      </c>
      <c r="M5" s="9">
        <v>73262</v>
      </c>
      <c r="N5" s="9" t="s">
        <v>90</v>
      </c>
      <c r="O5" s="9">
        <v>62708</v>
      </c>
      <c r="P5" s="9">
        <v>65633</v>
      </c>
      <c r="Q5" s="9">
        <v>71784</v>
      </c>
      <c r="R5" s="9" t="s">
        <v>100</v>
      </c>
      <c r="S5" s="9">
        <v>67582</v>
      </c>
      <c r="T5" s="34">
        <v>67160</v>
      </c>
      <c r="U5" s="9">
        <v>73696</v>
      </c>
      <c r="V5" s="9">
        <v>80338</v>
      </c>
      <c r="W5" s="9">
        <v>88980</v>
      </c>
    </row>
    <row r="6" spans="1:23" ht="15" customHeight="1" x14ac:dyDescent="0.3">
      <c r="A6" s="2" t="s">
        <v>3</v>
      </c>
      <c r="B6" s="2" t="s">
        <v>24</v>
      </c>
      <c r="C6" s="2" t="s">
        <v>45</v>
      </c>
      <c r="D6" s="9">
        <v>192135</v>
      </c>
      <c r="E6" s="9">
        <v>196733</v>
      </c>
      <c r="F6" s="9">
        <v>193464</v>
      </c>
      <c r="G6" s="9">
        <v>197870</v>
      </c>
      <c r="H6" s="9">
        <v>165226</v>
      </c>
      <c r="I6" s="9">
        <v>159632</v>
      </c>
      <c r="J6" s="9" t="s">
        <v>84</v>
      </c>
      <c r="K6" s="28">
        <v>153979</v>
      </c>
      <c r="L6" s="9">
        <v>161542</v>
      </c>
      <c r="M6" s="9">
        <v>177421</v>
      </c>
      <c r="N6" s="9">
        <v>193708</v>
      </c>
      <c r="O6" s="9">
        <v>194291</v>
      </c>
      <c r="P6" s="9">
        <v>203369</v>
      </c>
      <c r="Q6" s="9">
        <v>215430</v>
      </c>
      <c r="R6" s="9" t="s">
        <v>101</v>
      </c>
      <c r="S6" s="9">
        <v>252746</v>
      </c>
      <c r="T6" s="34">
        <v>252746</v>
      </c>
      <c r="U6" s="9">
        <v>259491</v>
      </c>
      <c r="V6" s="9">
        <v>271087</v>
      </c>
      <c r="W6" s="9" t="s">
        <v>132</v>
      </c>
    </row>
    <row r="7" spans="1:23" ht="44.4" customHeight="1" x14ac:dyDescent="0.3">
      <c r="A7" s="2" t="s">
        <v>105</v>
      </c>
      <c r="B7" s="2" t="s">
        <v>106</v>
      </c>
      <c r="C7" s="2" t="s">
        <v>107</v>
      </c>
      <c r="D7" s="9">
        <v>26833</v>
      </c>
      <c r="E7" s="9">
        <v>26724</v>
      </c>
      <c r="F7" s="9">
        <v>29951</v>
      </c>
      <c r="G7" s="9">
        <v>29948</v>
      </c>
      <c r="H7" s="9">
        <v>26928</v>
      </c>
      <c r="I7" s="9">
        <v>30058</v>
      </c>
      <c r="J7" s="9">
        <v>30488</v>
      </c>
      <c r="K7" s="9" t="s">
        <v>85</v>
      </c>
      <c r="L7" s="9">
        <v>31919</v>
      </c>
      <c r="M7" s="9">
        <v>32310</v>
      </c>
      <c r="N7" s="9" t="s">
        <v>91</v>
      </c>
      <c r="O7" s="9">
        <v>31273</v>
      </c>
      <c r="P7" s="9">
        <v>32170</v>
      </c>
      <c r="Q7" s="9">
        <v>31442</v>
      </c>
      <c r="R7" s="9">
        <v>32571</v>
      </c>
      <c r="S7" s="9">
        <v>30486</v>
      </c>
      <c r="T7" s="34">
        <v>28184</v>
      </c>
      <c r="U7" s="9">
        <v>30245</v>
      </c>
      <c r="V7" s="9">
        <v>32782</v>
      </c>
      <c r="W7" s="9" t="s">
        <v>134</v>
      </c>
    </row>
    <row r="8" spans="1:23" ht="15" customHeight="1" x14ac:dyDescent="0.3">
      <c r="A8" s="2" t="s">
        <v>4</v>
      </c>
      <c r="B8" s="2" t="s">
        <v>25</v>
      </c>
      <c r="C8" s="2" t="s">
        <v>46</v>
      </c>
      <c r="D8" s="9">
        <v>18487</v>
      </c>
      <c r="E8" s="9">
        <v>15376</v>
      </c>
      <c r="F8" s="9">
        <v>17177</v>
      </c>
      <c r="G8" s="9">
        <v>18674</v>
      </c>
      <c r="H8" s="9">
        <v>16772</v>
      </c>
      <c r="I8" s="9">
        <v>15879</v>
      </c>
      <c r="J8" s="9">
        <v>14514</v>
      </c>
      <c r="K8" s="9" t="s">
        <v>86</v>
      </c>
      <c r="L8" s="9">
        <v>15811</v>
      </c>
      <c r="M8" s="9">
        <v>17357</v>
      </c>
      <c r="N8" s="9" t="s">
        <v>92</v>
      </c>
      <c r="O8" s="9">
        <v>19633</v>
      </c>
      <c r="P8" s="9">
        <v>20222</v>
      </c>
      <c r="Q8" s="9">
        <v>21530</v>
      </c>
      <c r="R8" s="9">
        <v>23077</v>
      </c>
      <c r="S8" s="9">
        <v>20807</v>
      </c>
      <c r="T8" s="34">
        <v>21819</v>
      </c>
      <c r="U8" s="9">
        <v>24260</v>
      </c>
      <c r="V8" s="9">
        <v>24311</v>
      </c>
      <c r="W8" s="9" t="s">
        <v>131</v>
      </c>
    </row>
    <row r="9" spans="1:23" ht="21" customHeight="1" x14ac:dyDescent="0.3">
      <c r="A9" s="2" t="s">
        <v>113</v>
      </c>
      <c r="B9" s="2" t="s">
        <v>114</v>
      </c>
      <c r="C9" s="2" t="s">
        <v>115</v>
      </c>
      <c r="D9" s="9">
        <v>146998</v>
      </c>
      <c r="E9" s="9">
        <v>155291</v>
      </c>
      <c r="F9" s="9">
        <v>143359</v>
      </c>
      <c r="G9" s="9">
        <v>132034</v>
      </c>
      <c r="H9" s="9">
        <v>126333</v>
      </c>
      <c r="I9" s="9">
        <v>102148</v>
      </c>
      <c r="J9" s="9" t="s">
        <v>87</v>
      </c>
      <c r="K9" s="9" t="s">
        <v>88</v>
      </c>
      <c r="L9" s="9">
        <v>89067</v>
      </c>
      <c r="M9" s="9">
        <v>87782</v>
      </c>
      <c r="N9" s="9">
        <v>92410</v>
      </c>
      <c r="O9" s="9">
        <v>94875</v>
      </c>
      <c r="P9" s="9">
        <v>99071</v>
      </c>
      <c r="Q9" s="9">
        <v>102111</v>
      </c>
      <c r="R9" s="29">
        <v>104646</v>
      </c>
      <c r="S9" s="29">
        <v>109981</v>
      </c>
      <c r="T9" s="34">
        <v>109981</v>
      </c>
      <c r="U9" s="9">
        <v>113038</v>
      </c>
      <c r="V9" s="29" t="s">
        <v>122</v>
      </c>
      <c r="W9" s="9" t="s">
        <v>133</v>
      </c>
    </row>
    <row r="10" spans="1:23" ht="15" customHeight="1" x14ac:dyDescent="0.3">
      <c r="A10" s="48"/>
      <c r="B10" s="48"/>
      <c r="C10" s="48"/>
      <c r="D10" s="48"/>
      <c r="E10" s="48"/>
      <c r="F10" s="48"/>
      <c r="G10" s="48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26.4" customHeight="1" thickBot="1" x14ac:dyDescent="0.35">
      <c r="A11" s="14" t="s">
        <v>5</v>
      </c>
      <c r="B11" s="14" t="s">
        <v>26</v>
      </c>
      <c r="C11" s="14" t="s">
        <v>47</v>
      </c>
      <c r="D11" s="15">
        <v>2007</v>
      </c>
      <c r="E11" s="15">
        <v>2008</v>
      </c>
      <c r="F11" s="15">
        <v>2009</v>
      </c>
      <c r="G11" s="15">
        <v>2010</v>
      </c>
      <c r="H11" s="15">
        <v>2011</v>
      </c>
      <c r="I11" s="15">
        <f>+I2</f>
        <v>2012</v>
      </c>
      <c r="J11" s="15">
        <f>+J2</f>
        <v>2013</v>
      </c>
      <c r="K11" s="15">
        <f>+K2</f>
        <v>2014</v>
      </c>
      <c r="L11" s="15">
        <f>+L2</f>
        <v>2015</v>
      </c>
      <c r="M11" s="15">
        <v>2016</v>
      </c>
      <c r="N11" s="15">
        <v>2017</v>
      </c>
      <c r="O11" s="15">
        <v>2018</v>
      </c>
      <c r="P11" s="15">
        <v>2019</v>
      </c>
      <c r="Q11" s="15">
        <v>2020</v>
      </c>
      <c r="R11" s="15">
        <v>2021</v>
      </c>
      <c r="S11" s="15">
        <v>2022</v>
      </c>
      <c r="T11" s="15" t="s">
        <v>108</v>
      </c>
      <c r="U11" s="15" t="s">
        <v>109</v>
      </c>
      <c r="V11" s="15" t="s">
        <v>120</v>
      </c>
      <c r="W11" s="15" t="s">
        <v>108</v>
      </c>
    </row>
    <row r="12" spans="1:23" ht="15" customHeight="1" thickTop="1" x14ac:dyDescent="0.3">
      <c r="A12" s="4" t="s">
        <v>6</v>
      </c>
      <c r="B12" s="4" t="s">
        <v>27</v>
      </c>
      <c r="C12" s="4" t="s">
        <v>48</v>
      </c>
      <c r="D12" s="10">
        <v>9802</v>
      </c>
      <c r="E12" s="10">
        <v>4827</v>
      </c>
      <c r="F12" s="10">
        <v>4625</v>
      </c>
      <c r="G12" s="10">
        <v>8378</v>
      </c>
      <c r="H12" s="10">
        <v>7310</v>
      </c>
      <c r="I12" s="10">
        <v>7733</v>
      </c>
      <c r="J12" s="10">
        <v>7448</v>
      </c>
      <c r="K12" s="10">
        <v>6720</v>
      </c>
      <c r="L12" s="10">
        <v>7148</v>
      </c>
      <c r="M12" s="10">
        <v>7211</v>
      </c>
      <c r="N12" s="10" t="s">
        <v>93</v>
      </c>
      <c r="O12" s="10">
        <v>7512</v>
      </c>
      <c r="P12" s="10">
        <v>7629</v>
      </c>
      <c r="Q12" s="10">
        <v>7195</v>
      </c>
      <c r="R12" s="10">
        <v>7558</v>
      </c>
      <c r="S12" s="10">
        <v>8463</v>
      </c>
      <c r="T12" s="35">
        <v>10035</v>
      </c>
      <c r="U12" s="10" t="s">
        <v>119</v>
      </c>
      <c r="V12" s="10">
        <v>11167</v>
      </c>
      <c r="W12" s="10" t="s">
        <v>124</v>
      </c>
    </row>
    <row r="13" spans="1:23" ht="15" customHeight="1" x14ac:dyDescent="0.3">
      <c r="A13" s="2" t="s">
        <v>7</v>
      </c>
      <c r="B13" s="2" t="s">
        <v>28</v>
      </c>
      <c r="C13" s="2" t="s">
        <v>49</v>
      </c>
      <c r="D13" s="9">
        <v>-5219</v>
      </c>
      <c r="E13" s="9">
        <v>-5600</v>
      </c>
      <c r="F13" s="9">
        <v>-4779</v>
      </c>
      <c r="G13" s="9">
        <v>-4436</v>
      </c>
      <c r="H13" s="9">
        <v>-4344</v>
      </c>
      <c r="I13" s="9">
        <v>-4248</v>
      </c>
      <c r="J13" s="9">
        <v>-3843</v>
      </c>
      <c r="K13" s="9">
        <v>-3818</v>
      </c>
      <c r="L13" s="9">
        <v>-3890</v>
      </c>
      <c r="M13" s="9">
        <v>-3948</v>
      </c>
      <c r="N13" s="9" t="s">
        <v>94</v>
      </c>
      <c r="O13" s="9">
        <v>-4234</v>
      </c>
      <c r="P13" s="9">
        <v>-4303</v>
      </c>
      <c r="Q13" s="9">
        <v>-4156</v>
      </c>
      <c r="R13" s="9">
        <v>-4396</v>
      </c>
      <c r="S13" s="9">
        <v>-4818</v>
      </c>
      <c r="T13" s="34">
        <v>-4805</v>
      </c>
      <c r="U13" s="9">
        <v>-5125</v>
      </c>
      <c r="V13" s="9">
        <v>-5097</v>
      </c>
      <c r="W13" s="9">
        <v>-5265</v>
      </c>
    </row>
    <row r="14" spans="1:23" ht="15" customHeight="1" x14ac:dyDescent="0.3">
      <c r="A14" s="2" t="s">
        <v>8</v>
      </c>
      <c r="B14" s="2" t="s">
        <v>29</v>
      </c>
      <c r="C14" s="2" t="s">
        <v>50</v>
      </c>
      <c r="D14" s="9">
        <v>-267</v>
      </c>
      <c r="E14" s="9">
        <v>-2234</v>
      </c>
      <c r="F14" s="9">
        <v>-2725</v>
      </c>
      <c r="G14" s="9">
        <v>-1656</v>
      </c>
      <c r="H14" s="9">
        <v>-2123</v>
      </c>
      <c r="I14" s="9">
        <v>-2511</v>
      </c>
      <c r="J14" s="9">
        <v>-1927</v>
      </c>
      <c r="K14" s="9">
        <v>-506</v>
      </c>
      <c r="L14" s="9">
        <v>-747</v>
      </c>
      <c r="M14" s="9">
        <v>-201</v>
      </c>
      <c r="N14" s="9">
        <v>30</v>
      </c>
      <c r="O14" s="9">
        <v>17</v>
      </c>
      <c r="P14" s="9">
        <v>-217</v>
      </c>
      <c r="Q14" s="9">
        <v>-1182</v>
      </c>
      <c r="R14" s="9">
        <v>261</v>
      </c>
      <c r="S14" s="9">
        <v>-284</v>
      </c>
      <c r="T14" s="34">
        <v>-282</v>
      </c>
      <c r="U14" s="9">
        <v>-215</v>
      </c>
      <c r="V14" s="9">
        <v>-248</v>
      </c>
      <c r="W14" s="9">
        <v>-334</v>
      </c>
    </row>
    <row r="15" spans="1:23" ht="15" customHeight="1" x14ac:dyDescent="0.3">
      <c r="A15" s="2" t="s">
        <v>9</v>
      </c>
      <c r="B15" s="2" t="s">
        <v>30</v>
      </c>
      <c r="C15" s="2" t="s">
        <v>51</v>
      </c>
      <c r="D15" s="9">
        <v>3281</v>
      </c>
      <c r="E15" s="9">
        <v>-2484</v>
      </c>
      <c r="F15" s="9">
        <v>-2466</v>
      </c>
      <c r="G15" s="9">
        <v>1860</v>
      </c>
      <c r="H15" s="9">
        <v>13</v>
      </c>
      <c r="I15" s="9">
        <v>612</v>
      </c>
      <c r="J15" s="9">
        <v>1015</v>
      </c>
      <c r="K15" s="9">
        <v>1762</v>
      </c>
      <c r="L15" s="9">
        <v>2639</v>
      </c>
      <c r="M15" s="9">
        <v>2427</v>
      </c>
      <c r="N15" s="9" t="s">
        <v>95</v>
      </c>
      <c r="O15" s="9">
        <v>2570</v>
      </c>
      <c r="P15" s="9">
        <v>2489</v>
      </c>
      <c r="Q15" s="9">
        <v>1440</v>
      </c>
      <c r="R15" s="9">
        <v>2614</v>
      </c>
      <c r="S15" s="9">
        <v>2743</v>
      </c>
      <c r="T15" s="34">
        <v>2818</v>
      </c>
      <c r="U15" s="9">
        <v>3402</v>
      </c>
      <c r="V15" s="9">
        <v>3415</v>
      </c>
      <c r="W15" s="9">
        <v>3568</v>
      </c>
    </row>
    <row r="16" spans="1:23" ht="15" customHeight="1" x14ac:dyDescent="0.3">
      <c r="A16" s="19" t="s">
        <v>65</v>
      </c>
      <c r="B16" s="19" t="s">
        <v>68</v>
      </c>
      <c r="C16" s="19" t="s">
        <v>71</v>
      </c>
      <c r="D16" s="20"/>
      <c r="E16" s="20"/>
      <c r="F16" s="20"/>
      <c r="G16" s="20"/>
      <c r="H16" s="20"/>
      <c r="I16" s="21">
        <v>1360</v>
      </c>
      <c r="J16" s="21">
        <v>1570</v>
      </c>
      <c r="K16" s="21">
        <v>1516</v>
      </c>
      <c r="L16" s="21">
        <v>1564</v>
      </c>
      <c r="M16" s="21">
        <v>1432</v>
      </c>
      <c r="N16" s="21" t="s">
        <v>96</v>
      </c>
      <c r="O16" s="21">
        <v>1450</v>
      </c>
      <c r="P16" s="21">
        <v>1344</v>
      </c>
      <c r="Q16" s="21">
        <v>1001</v>
      </c>
      <c r="R16" s="21">
        <v>1997</v>
      </c>
      <c r="S16" s="21">
        <v>1759</v>
      </c>
      <c r="T16" s="36">
        <v>1876</v>
      </c>
      <c r="U16" s="21">
        <v>1866</v>
      </c>
      <c r="V16" s="21" t="s">
        <v>121</v>
      </c>
      <c r="W16" s="21">
        <v>2151</v>
      </c>
    </row>
    <row r="17" spans="1:23" ht="15" customHeight="1" x14ac:dyDescent="0.3">
      <c r="A17" s="19" t="s">
        <v>66</v>
      </c>
      <c r="B17" s="19" t="s">
        <v>69</v>
      </c>
      <c r="C17" s="19" t="s">
        <v>72</v>
      </c>
      <c r="D17" s="20"/>
      <c r="E17" s="20"/>
      <c r="F17" s="20"/>
      <c r="G17" s="20"/>
      <c r="H17" s="20"/>
      <c r="I17" s="21">
        <v>581</v>
      </c>
      <c r="J17" s="21">
        <v>554</v>
      </c>
      <c r="K17" s="21">
        <v>528</v>
      </c>
      <c r="L17" s="21">
        <v>542</v>
      </c>
      <c r="M17" s="21">
        <v>596</v>
      </c>
      <c r="N17" s="21">
        <v>702</v>
      </c>
      <c r="O17" s="21">
        <v>654</v>
      </c>
      <c r="P17" s="21">
        <v>789</v>
      </c>
      <c r="Q17" s="21">
        <v>375</v>
      </c>
      <c r="R17" s="21">
        <v>697</v>
      </c>
      <c r="S17" s="21">
        <v>679</v>
      </c>
      <c r="T17" s="36">
        <v>653</v>
      </c>
      <c r="U17" s="21">
        <v>763</v>
      </c>
      <c r="V17" s="21">
        <v>858</v>
      </c>
      <c r="W17" s="21">
        <v>922</v>
      </c>
    </row>
    <row r="18" spans="1:23" ht="15" customHeight="1" x14ac:dyDescent="0.3">
      <c r="A18" s="19" t="s">
        <v>102</v>
      </c>
      <c r="B18" s="19" t="s">
        <v>103</v>
      </c>
      <c r="C18" s="19" t="s">
        <v>104</v>
      </c>
      <c r="D18" s="20"/>
      <c r="E18" s="20"/>
      <c r="F18" s="20"/>
      <c r="G18" s="20"/>
      <c r="H18" s="20"/>
      <c r="I18" s="21">
        <v>-260</v>
      </c>
      <c r="J18" s="21">
        <v>-853</v>
      </c>
      <c r="K18" s="21">
        <v>-182</v>
      </c>
      <c r="L18" s="21">
        <v>245</v>
      </c>
      <c r="M18" s="21">
        <v>428</v>
      </c>
      <c r="N18" s="21">
        <v>444</v>
      </c>
      <c r="O18" s="21">
        <v>533</v>
      </c>
      <c r="P18" s="21">
        <v>379</v>
      </c>
      <c r="Q18" s="21">
        <v>199</v>
      </c>
      <c r="R18" s="21">
        <v>127</v>
      </c>
      <c r="S18" s="21">
        <v>441</v>
      </c>
      <c r="T18" s="36">
        <v>428</v>
      </c>
      <c r="U18" s="21">
        <v>676</v>
      </c>
      <c r="V18" s="21">
        <v>751</v>
      </c>
      <c r="W18" s="21">
        <v>814</v>
      </c>
    </row>
    <row r="19" spans="1:23" ht="15" customHeight="1" x14ac:dyDescent="0.3">
      <c r="A19" s="19" t="s">
        <v>67</v>
      </c>
      <c r="B19" s="19" t="s">
        <v>70</v>
      </c>
      <c r="C19" s="19" t="s">
        <v>73</v>
      </c>
      <c r="D19" s="20"/>
      <c r="E19" s="20"/>
      <c r="F19" s="20"/>
      <c r="G19" s="20"/>
      <c r="H19" s="20"/>
      <c r="I19" s="21">
        <v>-1069</v>
      </c>
      <c r="J19" s="21">
        <v>-256</v>
      </c>
      <c r="K19" s="21">
        <v>-100</v>
      </c>
      <c r="L19" s="21">
        <v>287</v>
      </c>
      <c r="M19" s="21">
        <v>-29</v>
      </c>
      <c r="N19" s="21">
        <v>-146</v>
      </c>
      <c r="O19" s="21">
        <v>-67</v>
      </c>
      <c r="P19" s="21">
        <v>-23</v>
      </c>
      <c r="Q19" s="21">
        <v>-135</v>
      </c>
      <c r="R19" s="21">
        <v>-207</v>
      </c>
      <c r="S19" s="21">
        <v>-135</v>
      </c>
      <c r="T19" s="36">
        <v>-139</v>
      </c>
      <c r="U19" s="21">
        <v>97</v>
      </c>
      <c r="V19" s="21">
        <v>-40</v>
      </c>
      <c r="W19" s="21">
        <v>-318</v>
      </c>
    </row>
    <row r="20" spans="1:23" ht="15" customHeight="1" x14ac:dyDescent="0.3">
      <c r="A20" s="2" t="s">
        <v>10</v>
      </c>
      <c r="B20" s="2" t="s">
        <v>31</v>
      </c>
      <c r="C20" s="2" t="s">
        <v>52</v>
      </c>
      <c r="D20" s="11">
        <v>9.4600000000000009</v>
      </c>
      <c r="E20" s="11">
        <v>-7.31</v>
      </c>
      <c r="F20" s="11">
        <v>-7.26</v>
      </c>
      <c r="G20" s="11">
        <v>3.72</v>
      </c>
      <c r="H20" s="11">
        <v>-1.93</v>
      </c>
      <c r="I20" s="11">
        <v>-1.0900000000000001</v>
      </c>
      <c r="J20" s="11">
        <v>1.03</v>
      </c>
      <c r="K20" s="11">
        <v>3.32</v>
      </c>
      <c r="L20" s="11">
        <v>3.8</v>
      </c>
      <c r="M20" s="11">
        <v>5.68</v>
      </c>
      <c r="N20" s="11">
        <v>6.03</v>
      </c>
      <c r="O20" s="11">
        <v>5.98</v>
      </c>
      <c r="P20" s="11">
        <v>5.85</v>
      </c>
      <c r="Q20" s="11">
        <v>3.34</v>
      </c>
      <c r="R20" s="11">
        <v>6.15</v>
      </c>
      <c r="S20" s="11">
        <v>6.46</v>
      </c>
      <c r="T20" s="37">
        <v>6.64</v>
      </c>
      <c r="U20" s="11">
        <v>8.0399999999999991</v>
      </c>
      <c r="V20" s="11">
        <v>8.33</v>
      </c>
      <c r="W20" s="11">
        <v>8.6999999999999993</v>
      </c>
    </row>
    <row r="21" spans="1:23" ht="15" customHeight="1" thickBot="1" x14ac:dyDescent="0.35">
      <c r="A21" s="5" t="s">
        <v>11</v>
      </c>
      <c r="B21" s="5" t="s">
        <v>32</v>
      </c>
      <c r="C21" s="5" t="s">
        <v>53</v>
      </c>
      <c r="D21" s="12">
        <v>9.42</v>
      </c>
      <c r="E21" s="12">
        <v>-7.28</v>
      </c>
      <c r="F21" s="12">
        <v>-7.26</v>
      </c>
      <c r="G21" s="12">
        <v>3.72</v>
      </c>
      <c r="H21" s="12">
        <v>-1.93</v>
      </c>
      <c r="I21" s="12">
        <v>-1.0900000000000001</v>
      </c>
      <c r="J21" s="12">
        <v>1.03</v>
      </c>
      <c r="K21" s="12">
        <v>3.32</v>
      </c>
      <c r="L21" s="12">
        <v>3.8</v>
      </c>
      <c r="M21" s="12">
        <v>5.68</v>
      </c>
      <c r="N21" s="12">
        <v>6.03</v>
      </c>
      <c r="O21" s="12">
        <v>5.98</v>
      </c>
      <c r="P21" s="12">
        <v>5.85</v>
      </c>
      <c r="Q21" s="12">
        <v>3.34</v>
      </c>
      <c r="R21" s="12">
        <v>6.15</v>
      </c>
      <c r="S21" s="12">
        <v>6.46</v>
      </c>
      <c r="T21" s="38">
        <v>6.64</v>
      </c>
      <c r="U21" s="12">
        <v>8.0399999999999991</v>
      </c>
      <c r="V21" s="12">
        <v>8.33</v>
      </c>
      <c r="W21" s="12">
        <v>8.6999999999999993</v>
      </c>
    </row>
    <row r="22" spans="1:23" ht="15" customHeight="1" thickTop="1" thickBot="1" x14ac:dyDescent="0.35">
      <c r="A22" s="49"/>
      <c r="B22" s="49"/>
      <c r="C22" s="49"/>
      <c r="D22" s="49"/>
      <c r="E22" s="49"/>
      <c r="F22" s="49"/>
      <c r="G22" s="4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5" customHeight="1" thickTop="1" x14ac:dyDescent="0.3">
      <c r="A23" s="47"/>
      <c r="B23" s="47"/>
      <c r="C23" s="47"/>
      <c r="D23" s="47"/>
      <c r="E23" s="47"/>
      <c r="F23" s="47"/>
      <c r="G23" s="4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31.8" customHeight="1" thickBot="1" x14ac:dyDescent="0.35">
      <c r="A24" s="14" t="s">
        <v>12</v>
      </c>
      <c r="B24" s="14" t="s">
        <v>33</v>
      </c>
      <c r="C24" s="14" t="s">
        <v>54</v>
      </c>
      <c r="D24" s="15">
        <v>2007</v>
      </c>
      <c r="E24" s="15">
        <v>2008</v>
      </c>
      <c r="F24" s="15">
        <v>2009</v>
      </c>
      <c r="G24" s="15">
        <v>2010</v>
      </c>
      <c r="H24" s="15">
        <v>2011</v>
      </c>
      <c r="I24" s="15">
        <f>+I11</f>
        <v>2012</v>
      </c>
      <c r="J24" s="15">
        <f>+J11</f>
        <v>2013</v>
      </c>
      <c r="K24" s="15">
        <f>+K11</f>
        <v>2014</v>
      </c>
      <c r="L24" s="15">
        <f>+L11</f>
        <v>2015</v>
      </c>
      <c r="M24" s="15">
        <f>+M11</f>
        <v>2016</v>
      </c>
      <c r="N24" s="15">
        <v>2017</v>
      </c>
      <c r="O24" s="15">
        <v>2018</v>
      </c>
      <c r="P24" s="15">
        <v>2019</v>
      </c>
      <c r="Q24" s="15">
        <v>2020</v>
      </c>
      <c r="R24" s="15">
        <v>2021</v>
      </c>
      <c r="S24" s="15">
        <v>2022</v>
      </c>
      <c r="T24" s="15" t="s">
        <v>108</v>
      </c>
      <c r="U24" s="15" t="s">
        <v>109</v>
      </c>
      <c r="V24" s="15" t="s">
        <v>120</v>
      </c>
      <c r="W24" s="15" t="s">
        <v>123</v>
      </c>
    </row>
    <row r="25" spans="1:23" ht="14.25" customHeight="1" thickTop="1" x14ac:dyDescent="0.3">
      <c r="A25" s="4" t="s">
        <v>13</v>
      </c>
      <c r="B25" s="4" t="s">
        <v>34</v>
      </c>
      <c r="C25" s="4" t="s">
        <v>55</v>
      </c>
      <c r="D25" s="10">
        <v>355115</v>
      </c>
      <c r="E25" s="10">
        <v>357753</v>
      </c>
      <c r="F25" s="10">
        <v>357918</v>
      </c>
      <c r="G25" s="10">
        <v>357938</v>
      </c>
      <c r="H25" s="10">
        <v>357980</v>
      </c>
      <c r="I25" s="10">
        <v>416967</v>
      </c>
      <c r="J25" s="10">
        <v>417364</v>
      </c>
      <c r="K25" s="10">
        <v>417781</v>
      </c>
      <c r="L25" s="10">
        <v>418087</v>
      </c>
      <c r="M25" s="10">
        <v>418372</v>
      </c>
      <c r="N25" s="10" t="s">
        <v>97</v>
      </c>
      <c r="O25" s="10">
        <v>416156</v>
      </c>
      <c r="P25" s="10">
        <v>416395</v>
      </c>
      <c r="Q25" s="10">
        <v>416695</v>
      </c>
      <c r="R25" s="10">
        <v>416884</v>
      </c>
      <c r="S25" s="10">
        <v>417169</v>
      </c>
      <c r="T25" s="35">
        <v>417169</v>
      </c>
      <c r="U25" s="10">
        <v>417306</v>
      </c>
      <c r="V25" s="10">
        <v>417544</v>
      </c>
      <c r="W25" s="10" t="s">
        <v>125</v>
      </c>
    </row>
    <row r="26" spans="1:23" ht="26.25" customHeight="1" x14ac:dyDescent="0.3">
      <c r="A26" s="2" t="s">
        <v>14</v>
      </c>
      <c r="B26" s="2" t="s">
        <v>35</v>
      </c>
      <c r="C26" s="2" t="s">
        <v>56</v>
      </c>
      <c r="D26" s="3">
        <v>50.7</v>
      </c>
      <c r="E26" s="3">
        <v>31.5</v>
      </c>
      <c r="F26" s="3">
        <v>28.4</v>
      </c>
      <c r="G26" s="3">
        <v>32.799999999999997</v>
      </c>
      <c r="H26" s="3">
        <v>28.7</v>
      </c>
      <c r="I26" s="17">
        <v>29</v>
      </c>
      <c r="J26" s="17">
        <v>28.3</v>
      </c>
      <c r="K26" s="17">
        <v>31.4</v>
      </c>
      <c r="L26" s="17">
        <v>34.5</v>
      </c>
      <c r="M26" s="17">
        <v>38.1</v>
      </c>
      <c r="N26" s="17">
        <v>41.6</v>
      </c>
      <c r="O26" s="17">
        <v>41.4</v>
      </c>
      <c r="P26" s="17">
        <v>45</v>
      </c>
      <c r="Q26" s="17">
        <v>48.1</v>
      </c>
      <c r="R26" s="17">
        <v>51.8</v>
      </c>
      <c r="S26" s="17">
        <v>46.3</v>
      </c>
      <c r="T26" s="39">
        <v>48.7</v>
      </c>
      <c r="U26" s="17">
        <v>53.9</v>
      </c>
      <c r="V26" s="17">
        <v>56.6</v>
      </c>
      <c r="W26" s="17">
        <v>64</v>
      </c>
    </row>
    <row r="27" spans="1:23" ht="15" customHeight="1" x14ac:dyDescent="0.3">
      <c r="A27" s="2" t="s">
        <v>15</v>
      </c>
      <c r="B27" s="2" t="s">
        <v>36</v>
      </c>
      <c r="C27" s="2" t="s">
        <v>57</v>
      </c>
      <c r="D27" s="17">
        <v>95.8</v>
      </c>
      <c r="E27" s="17">
        <v>65.2</v>
      </c>
      <c r="F27" s="17">
        <v>20.9</v>
      </c>
      <c r="G27" s="17">
        <v>32.6</v>
      </c>
      <c r="H27" s="17">
        <v>22.3</v>
      </c>
      <c r="I27" s="17">
        <v>17.3</v>
      </c>
      <c r="J27" s="17">
        <v>32.799999999999997</v>
      </c>
      <c r="K27" s="17">
        <v>43.1</v>
      </c>
      <c r="L27" s="17">
        <v>56.8</v>
      </c>
      <c r="M27" s="17">
        <v>51</v>
      </c>
      <c r="N27" s="17">
        <v>66.5</v>
      </c>
      <c r="O27" s="17">
        <v>67.400000000000006</v>
      </c>
      <c r="P27" s="17">
        <v>60.8</v>
      </c>
      <c r="Q27" s="17">
        <v>52.8</v>
      </c>
      <c r="R27" s="17">
        <v>68.3</v>
      </c>
      <c r="S27" s="17">
        <v>58.9</v>
      </c>
      <c r="T27" s="39">
        <v>58.9</v>
      </c>
      <c r="U27" s="17">
        <v>61.8</v>
      </c>
      <c r="V27" s="17">
        <v>67.5</v>
      </c>
      <c r="W27" s="17">
        <v>91.4</v>
      </c>
    </row>
    <row r="28" spans="1:23" ht="15" customHeight="1" x14ac:dyDescent="0.3">
      <c r="A28" s="2" t="s">
        <v>16</v>
      </c>
      <c r="B28" s="2" t="s">
        <v>37</v>
      </c>
      <c r="C28" s="2" t="s">
        <v>58</v>
      </c>
      <c r="D28" s="17">
        <v>96.2</v>
      </c>
      <c r="E28" s="17">
        <v>21.5</v>
      </c>
      <c r="F28" s="17">
        <v>30.4</v>
      </c>
      <c r="G28" s="17">
        <v>25.5</v>
      </c>
      <c r="H28" s="17">
        <v>9.6999999999999993</v>
      </c>
      <c r="I28" s="17">
        <v>26.2</v>
      </c>
      <c r="J28" s="17">
        <v>41.3</v>
      </c>
      <c r="K28" s="17">
        <v>46.5</v>
      </c>
      <c r="L28" s="17">
        <v>57.7</v>
      </c>
      <c r="M28" s="17">
        <v>58.8</v>
      </c>
      <c r="N28" s="17">
        <v>71.099999999999994</v>
      </c>
      <c r="O28" s="17">
        <v>56.7</v>
      </c>
      <c r="P28" s="17">
        <v>67.099999999999994</v>
      </c>
      <c r="Q28" s="17">
        <v>57.3</v>
      </c>
      <c r="R28" s="17">
        <v>75.5</v>
      </c>
      <c r="S28" s="17">
        <v>60.1</v>
      </c>
      <c r="T28" s="39">
        <v>60.1</v>
      </c>
      <c r="U28" s="17">
        <v>58.7</v>
      </c>
      <c r="V28" s="17">
        <v>74.5</v>
      </c>
      <c r="W28" s="17">
        <v>111.3</v>
      </c>
    </row>
    <row r="29" spans="1:23" ht="15" customHeight="1" thickBot="1" x14ac:dyDescent="0.35">
      <c r="A29" s="5" t="s">
        <v>17</v>
      </c>
      <c r="B29" s="5" t="s">
        <v>38</v>
      </c>
      <c r="C29" s="5" t="s">
        <v>59</v>
      </c>
      <c r="D29" s="18">
        <v>34.200000000000003</v>
      </c>
      <c r="E29" s="18">
        <v>7.7</v>
      </c>
      <c r="F29" s="18">
        <v>10.9</v>
      </c>
      <c r="G29" s="18">
        <v>9.1</v>
      </c>
      <c r="H29" s="18">
        <v>3.5</v>
      </c>
      <c r="I29" s="18">
        <v>10.9</v>
      </c>
      <c r="J29" s="18">
        <v>17.2</v>
      </c>
      <c r="K29" s="18">
        <v>19.399999999999999</v>
      </c>
      <c r="L29" s="18">
        <v>24.1</v>
      </c>
      <c r="M29" s="18">
        <v>24.6</v>
      </c>
      <c r="N29" s="18">
        <v>29.8</v>
      </c>
      <c r="O29" s="18">
        <v>23.6</v>
      </c>
      <c r="P29" s="18">
        <v>27.9</v>
      </c>
      <c r="Q29" s="18">
        <v>23.9</v>
      </c>
      <c r="R29" s="18">
        <v>31.5</v>
      </c>
      <c r="S29" s="18">
        <v>25.1</v>
      </c>
      <c r="T29" s="40">
        <v>25.1</v>
      </c>
      <c r="U29" s="18">
        <v>24.5</v>
      </c>
      <c r="V29" s="18">
        <v>31.1</v>
      </c>
      <c r="W29" s="18">
        <v>46.5</v>
      </c>
    </row>
    <row r="30" spans="1:23" ht="15" customHeight="1" thickTop="1" x14ac:dyDescent="0.3">
      <c r="A30" s="48"/>
      <c r="B30" s="48"/>
      <c r="C30" s="48"/>
      <c r="D30" s="48"/>
      <c r="E30" s="48"/>
      <c r="F30" s="48"/>
      <c r="G30" s="48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31.2" customHeight="1" thickBot="1" x14ac:dyDescent="0.35">
      <c r="A31" s="14" t="s">
        <v>18</v>
      </c>
      <c r="B31" s="14" t="s">
        <v>39</v>
      </c>
      <c r="C31" s="14" t="s">
        <v>18</v>
      </c>
      <c r="D31" s="15">
        <v>2007</v>
      </c>
      <c r="E31" s="15">
        <v>2008</v>
      </c>
      <c r="F31" s="15">
        <v>2009</v>
      </c>
      <c r="G31" s="15">
        <v>2010</v>
      </c>
      <c r="H31" s="15">
        <v>2011</v>
      </c>
      <c r="I31" s="15">
        <f>+I24</f>
        <v>2012</v>
      </c>
      <c r="J31" s="15">
        <f>+J24</f>
        <v>2013</v>
      </c>
      <c r="K31" s="15">
        <f>+K24</f>
        <v>2014</v>
      </c>
      <c r="L31" s="15">
        <f>+L24</f>
        <v>2015</v>
      </c>
      <c r="M31" s="15">
        <f>+M24</f>
        <v>2016</v>
      </c>
      <c r="N31" s="15">
        <v>2017</v>
      </c>
      <c r="O31" s="15">
        <v>2018</v>
      </c>
      <c r="P31" s="15">
        <v>2019</v>
      </c>
      <c r="Q31" s="15">
        <v>2020</v>
      </c>
      <c r="R31" s="15">
        <v>2021</v>
      </c>
      <c r="S31" s="15">
        <v>2022</v>
      </c>
      <c r="T31" s="15" t="s">
        <v>108</v>
      </c>
      <c r="U31" s="15" t="s">
        <v>109</v>
      </c>
      <c r="V31" s="15" t="s">
        <v>120</v>
      </c>
      <c r="W31" s="15" t="s">
        <v>123</v>
      </c>
    </row>
    <row r="32" spans="1:23" ht="15" customHeight="1" thickTop="1" x14ac:dyDescent="0.3">
      <c r="A32" s="4" t="s">
        <v>126</v>
      </c>
      <c r="B32" s="4" t="s">
        <v>127</v>
      </c>
      <c r="C32" s="4" t="s">
        <v>128</v>
      </c>
      <c r="D32" s="6">
        <v>0.21</v>
      </c>
      <c r="E32" s="6">
        <v>-0.18</v>
      </c>
      <c r="F32" s="6">
        <v>-0.23</v>
      </c>
      <c r="G32" s="6">
        <v>0.12</v>
      </c>
      <c r="H32" s="6">
        <v>-0.06</v>
      </c>
      <c r="I32" s="6">
        <v>0.01</v>
      </c>
      <c r="J32" s="6">
        <v>0.09</v>
      </c>
      <c r="K32" s="6">
        <v>0.14000000000000001</v>
      </c>
      <c r="L32" s="6">
        <v>0.22</v>
      </c>
      <c r="M32" s="6">
        <v>0.18</v>
      </c>
      <c r="N32" s="6">
        <v>0.17</v>
      </c>
      <c r="O32" s="6">
        <v>0.16</v>
      </c>
      <c r="P32" s="6">
        <v>0.14000000000000001</v>
      </c>
      <c r="Q32" s="6">
        <v>0.08</v>
      </c>
      <c r="R32" s="6">
        <v>0.13</v>
      </c>
      <c r="S32" s="6">
        <v>0.13</v>
      </c>
      <c r="T32" s="41">
        <v>0.13</v>
      </c>
      <c r="U32" s="6">
        <v>0.15</v>
      </c>
      <c r="V32" s="6">
        <v>0.14000000000000001</v>
      </c>
      <c r="W32" s="6">
        <v>0.15</v>
      </c>
    </row>
    <row r="33" spans="1:23" ht="36" customHeight="1" x14ac:dyDescent="0.3">
      <c r="A33" s="2" t="s">
        <v>116</v>
      </c>
      <c r="B33" s="2" t="s">
        <v>117</v>
      </c>
      <c r="C33" s="2" t="s">
        <v>118</v>
      </c>
      <c r="D33" s="7">
        <v>0.56999999999999995</v>
      </c>
      <c r="E33" s="7">
        <v>0.64</v>
      </c>
      <c r="F33" s="7">
        <v>0.55000000000000004</v>
      </c>
      <c r="G33" s="7">
        <v>0.56000000000000005</v>
      </c>
      <c r="H33" s="7">
        <v>0.61</v>
      </c>
      <c r="I33" s="7">
        <v>0.64</v>
      </c>
      <c r="J33" s="7">
        <v>0.52</v>
      </c>
      <c r="K33" s="7">
        <v>0.57999999999999996</v>
      </c>
      <c r="L33" s="7">
        <v>0.55000000000000004</v>
      </c>
      <c r="M33" s="7">
        <v>0.55000000000000004</v>
      </c>
      <c r="N33" s="7">
        <v>0.53</v>
      </c>
      <c r="O33" s="7">
        <v>0.56000000000000005</v>
      </c>
      <c r="P33" s="7">
        <v>0.56000000000000005</v>
      </c>
      <c r="Q33" s="7">
        <v>0.57999999999999996</v>
      </c>
      <c r="R33" s="7">
        <v>0.57999999999999996</v>
      </c>
      <c r="S33" s="7">
        <v>0.56999999999999995</v>
      </c>
      <c r="T33" s="42">
        <v>0.45</v>
      </c>
      <c r="U33" s="7">
        <v>0.43</v>
      </c>
      <c r="V33" s="7">
        <v>0.43</v>
      </c>
      <c r="W33" s="7">
        <v>0.41</v>
      </c>
    </row>
    <row r="34" spans="1:23" ht="15" customHeight="1" x14ac:dyDescent="0.3">
      <c r="A34" s="2" t="s">
        <v>19</v>
      </c>
      <c r="B34" s="2" t="s">
        <v>40</v>
      </c>
      <c r="C34" s="2" t="s">
        <v>60</v>
      </c>
      <c r="D34" s="7">
        <v>0.96</v>
      </c>
      <c r="E34" s="7">
        <v>0.95</v>
      </c>
      <c r="F34" s="7">
        <v>1.01</v>
      </c>
      <c r="G34" s="7">
        <v>1</v>
      </c>
      <c r="H34" s="7">
        <v>0.92</v>
      </c>
      <c r="I34" s="7">
        <v>0.95</v>
      </c>
      <c r="J34" s="7">
        <v>0.94</v>
      </c>
      <c r="K34" s="7">
        <v>0.94</v>
      </c>
      <c r="L34" s="7">
        <v>0.91</v>
      </c>
      <c r="M34" s="7">
        <v>0.93</v>
      </c>
      <c r="N34" s="7">
        <v>0.88</v>
      </c>
      <c r="O34" s="7">
        <v>0.88</v>
      </c>
      <c r="P34" s="7">
        <v>0.9</v>
      </c>
      <c r="Q34" s="7">
        <v>0.85</v>
      </c>
      <c r="R34" s="7">
        <v>0.89</v>
      </c>
      <c r="S34" s="7">
        <v>0.89</v>
      </c>
      <c r="T34" s="42">
        <v>0.87</v>
      </c>
      <c r="U34" s="7">
        <v>0.87</v>
      </c>
      <c r="V34" s="7">
        <v>0.9</v>
      </c>
      <c r="W34" s="7">
        <v>0.87</v>
      </c>
    </row>
    <row r="35" spans="1:23" ht="15" customHeight="1" x14ac:dyDescent="0.3">
      <c r="A35" s="2" t="s">
        <v>20</v>
      </c>
      <c r="B35" s="2" t="s">
        <v>41</v>
      </c>
      <c r="C35" s="2" t="s">
        <v>61</v>
      </c>
      <c r="D35" s="13">
        <v>1.2999999999999999E-3</v>
      </c>
      <c r="E35" s="13">
        <v>7.0000000000000001E-3</v>
      </c>
      <c r="F35" s="13">
        <v>1.11E-2</v>
      </c>
      <c r="G35" s="13">
        <v>9.1000000000000004E-3</v>
      </c>
      <c r="H35" s="13">
        <v>8.2000000000000007E-3</v>
      </c>
      <c r="I35" s="13">
        <v>7.1000000000000004E-3</v>
      </c>
      <c r="J35" s="13">
        <v>1.21E-2</v>
      </c>
      <c r="K35" s="13">
        <v>4.1999999999999997E-3</v>
      </c>
      <c r="L35" s="13">
        <v>2.3E-3</v>
      </c>
      <c r="M35" s="13">
        <v>8.9999999999999998E-4</v>
      </c>
      <c r="N35" s="13">
        <v>-5.9999999999999995E-4</v>
      </c>
      <c r="O35" s="13">
        <v>-4.0000000000000002E-4</v>
      </c>
      <c r="P35" s="13">
        <v>1.1999999999999999E-3</v>
      </c>
      <c r="Q35" s="13">
        <v>6.0000000000000001E-3</v>
      </c>
      <c r="R35" s="13">
        <v>-1.8E-3</v>
      </c>
      <c r="S35" s="13">
        <v>8.0000000000000004E-4</v>
      </c>
      <c r="T35" s="43">
        <v>8.0000000000000004E-4</v>
      </c>
      <c r="U35" s="13">
        <v>0</v>
      </c>
      <c r="V35" s="13">
        <v>1E-3</v>
      </c>
      <c r="W35" s="13">
        <v>1.2999999999999999E-3</v>
      </c>
    </row>
    <row r="36" spans="1:23" s="22" customFormat="1" ht="15" customHeight="1" x14ac:dyDescent="0.2">
      <c r="A36" s="23" t="s">
        <v>74</v>
      </c>
      <c r="B36" s="23" t="s">
        <v>77</v>
      </c>
      <c r="C36" s="23" t="s">
        <v>78</v>
      </c>
      <c r="D36" s="23"/>
      <c r="E36" s="23"/>
      <c r="F36" s="23"/>
      <c r="G36" s="23"/>
      <c r="H36" s="23"/>
      <c r="I36" s="27">
        <v>0.105</v>
      </c>
      <c r="J36" s="27">
        <v>0.128</v>
      </c>
      <c r="K36" s="27">
        <v>0.14299999999999999</v>
      </c>
      <c r="L36" s="27">
        <v>0.14899999999999999</v>
      </c>
      <c r="M36" s="27">
        <v>0.158</v>
      </c>
      <c r="N36" s="27">
        <v>0.16300000000000001</v>
      </c>
      <c r="O36" s="27">
        <v>0.16</v>
      </c>
      <c r="P36" s="27">
        <v>0.17100000000000001</v>
      </c>
      <c r="Q36" s="27">
        <v>0.17599999999999999</v>
      </c>
      <c r="R36" s="30">
        <v>0.155</v>
      </c>
      <c r="S36" s="27">
        <v>0.153</v>
      </c>
      <c r="T36" s="44">
        <v>0.153</v>
      </c>
      <c r="U36" s="27">
        <v>0.152</v>
      </c>
      <c r="V36" s="27">
        <v>0.15</v>
      </c>
      <c r="W36" s="27">
        <v>0.14899999999999999</v>
      </c>
    </row>
    <row r="37" spans="1:23" s="22" customFormat="1" ht="15.75" customHeight="1" x14ac:dyDescent="0.2">
      <c r="A37" s="23" t="s">
        <v>75</v>
      </c>
      <c r="B37" s="23" t="s">
        <v>75</v>
      </c>
      <c r="C37" s="23" t="s">
        <v>75</v>
      </c>
      <c r="D37" s="23"/>
      <c r="E37" s="23"/>
      <c r="F37" s="23"/>
      <c r="G37" s="23"/>
      <c r="H37" s="23"/>
      <c r="I37" s="25">
        <v>1.05</v>
      </c>
      <c r="J37" s="25">
        <v>1.1100000000000001</v>
      </c>
      <c r="K37" s="25">
        <v>1.23</v>
      </c>
      <c r="L37" s="25">
        <v>1.21</v>
      </c>
      <c r="M37" s="25">
        <v>1.25</v>
      </c>
      <c r="N37" s="25">
        <v>1.34</v>
      </c>
      <c r="O37" s="25">
        <v>1.36</v>
      </c>
      <c r="P37" s="25">
        <v>1.36</v>
      </c>
      <c r="Q37" s="25">
        <v>1.46</v>
      </c>
      <c r="R37" s="31">
        <v>1.48</v>
      </c>
      <c r="S37" s="25">
        <v>1.36</v>
      </c>
      <c r="T37" s="45">
        <v>1.36</v>
      </c>
      <c r="U37" s="25">
        <v>1.36</v>
      </c>
      <c r="V37" s="31">
        <v>1.39</v>
      </c>
      <c r="W37" s="25">
        <v>1.38</v>
      </c>
    </row>
    <row r="38" spans="1:23" s="22" customFormat="1" ht="13.5" customHeight="1" thickBot="1" x14ac:dyDescent="0.25">
      <c r="A38" s="24" t="s">
        <v>76</v>
      </c>
      <c r="B38" s="24" t="s">
        <v>76</v>
      </c>
      <c r="C38" s="24" t="s">
        <v>76</v>
      </c>
      <c r="D38" s="24"/>
      <c r="E38" s="24"/>
      <c r="F38" s="24"/>
      <c r="G38" s="24"/>
      <c r="H38" s="24"/>
      <c r="I38" s="26">
        <v>1.07</v>
      </c>
      <c r="J38" s="26">
        <v>1.31</v>
      </c>
      <c r="K38" s="26">
        <v>1.2</v>
      </c>
      <c r="L38" s="26">
        <v>1.27</v>
      </c>
      <c r="M38" s="26">
        <v>1.39</v>
      </c>
      <c r="N38" s="26">
        <v>1.39</v>
      </c>
      <c r="O38" s="26">
        <v>1.39</v>
      </c>
      <c r="P38" s="26">
        <v>1.38</v>
      </c>
      <c r="Q38" s="26">
        <v>1.47</v>
      </c>
      <c r="R38" s="32">
        <v>1.67</v>
      </c>
      <c r="S38" s="32">
        <v>1.52</v>
      </c>
      <c r="T38" s="46">
        <v>1.52</v>
      </c>
      <c r="U38" s="26">
        <v>1.59</v>
      </c>
      <c r="V38" s="32">
        <v>1.58</v>
      </c>
      <c r="W38" s="26">
        <v>1.59</v>
      </c>
    </row>
    <row r="39" spans="1:23" ht="15" thickTop="1" x14ac:dyDescent="0.3"/>
  </sheetData>
  <mergeCells count="4">
    <mergeCell ref="A23:G23"/>
    <mergeCell ref="A30:G30"/>
    <mergeCell ref="A10:G10"/>
    <mergeCell ref="A22:G2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&amp;C&amp;"Calibri"&amp;10&amp;K000000Confidential&amp;1#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77175c-f69f-4ac5-83d8-90770077f2fe">
      <Terms xmlns="http://schemas.microsoft.com/office/infopath/2007/PartnerControls"/>
    </lcf76f155ced4ddcb4097134ff3c332f>
    <TaxCatchAll xmlns="fd60efca-4ea0-4ee8-82b3-d73b5914c8d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0CEC2FB1BDB4A94C489959C3BCC81" ma:contentTypeVersion="18" ma:contentTypeDescription="Een nieuw document maken." ma:contentTypeScope="" ma:versionID="d7d1ebb2b743b9b912339632336ee59b">
  <xsd:schema xmlns:xsd="http://www.w3.org/2001/XMLSchema" xmlns:xs="http://www.w3.org/2001/XMLSchema" xmlns:p="http://schemas.microsoft.com/office/2006/metadata/properties" xmlns:ns1="http://schemas.microsoft.com/sharepoint/v3" xmlns:ns2="e477175c-f69f-4ac5-83d8-90770077f2fe" xmlns:ns3="fd60efca-4ea0-4ee8-82b3-d73b5914c8d1" targetNamespace="http://schemas.microsoft.com/office/2006/metadata/properties" ma:root="true" ma:fieldsID="6a4d2ed99574de43d4f2afd903dcd1f9" ns1:_="" ns2:_="" ns3:_="">
    <xsd:import namespace="http://schemas.microsoft.com/sharepoint/v3"/>
    <xsd:import namespace="e477175c-f69f-4ac5-83d8-90770077f2fe"/>
    <xsd:import namespace="fd60efca-4ea0-4ee8-82b3-d73b5914c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7175c-f69f-4ac5-83d8-90770077f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0efca-4ea0-4ee8-82b3-d73b5914c8d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a976dc6-fb2a-4ea4-894a-76b1aa675df7}" ma:internalName="TaxCatchAll" ma:showField="CatchAllData" ma:web="fd60efca-4ea0-4ee8-82b3-d73b5914c8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050DC-79AD-4A8F-8093-36A17796CC48}">
  <ds:schemaRefs>
    <ds:schemaRef ds:uri="http://schemas.microsoft.com/office/2006/metadata/properties"/>
    <ds:schemaRef ds:uri="http://schemas.microsoft.com/office/infopath/2007/PartnerControls"/>
    <ds:schemaRef ds:uri="e477175c-f69f-4ac5-83d8-90770077f2fe"/>
    <ds:schemaRef ds:uri="fd60efca-4ea0-4ee8-82b3-d73b5914c8d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41C766-E17E-48CB-ADE6-391ABBD32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DC797-A968-4608-915C-5419C9725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77175c-f69f-4ac5-83d8-90770077f2fe"/>
    <ds:schemaRef ds:uri="fd60efca-4ea0-4ee8-82b3-d73b5914c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KBC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u96511</dc:creator>
  <cp:lastModifiedBy>Lucas Albrecht</cp:lastModifiedBy>
  <cp:lastPrinted>2026-01-28T13:01:21Z</cp:lastPrinted>
  <dcterms:created xsi:type="dcterms:W3CDTF">2012-06-04T13:57:24Z</dcterms:created>
  <dcterms:modified xsi:type="dcterms:W3CDTF">2026-01-31T07:58:34Z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0x010100D580CEC2FB1BDB4A94C489959C3BCC81</vt:lpwstr>
  </property>
  <property fmtid="{D5CDD505-2E9C-101B-9397-08002B2CF9AE}" pid="3" name="MSIP_Label_31598e80-c4b0-45ea-92db-0f710f24d13e_Enabled">
    <vt:lpwstr>true</vt:lpwstr>
  </property>
  <property fmtid="{D5CDD505-2E9C-101B-9397-08002B2CF9AE}" pid="4" name="MSIP_Label_31598e80-c4b0-45ea-92db-0f710f24d13e_SetDate">
    <vt:lpwstr>2023-06-08T09:09:56Z</vt:lpwstr>
  </property>
  <property fmtid="{D5CDD505-2E9C-101B-9397-08002B2CF9AE}" pid="5" name="MSIP_Label_31598e80-c4b0-45ea-92db-0f710f24d13e_Method">
    <vt:lpwstr>Privileged</vt:lpwstr>
  </property>
  <property fmtid="{D5CDD505-2E9C-101B-9397-08002B2CF9AE}" pid="6" name="MSIP_Label_31598e80-c4b0-45ea-92db-0f710f24d13e_Name">
    <vt:lpwstr>31598e80-c4b0-45ea-92db-0f710f24d13e</vt:lpwstr>
  </property>
  <property fmtid="{D5CDD505-2E9C-101B-9397-08002B2CF9AE}" pid="7" name="MSIP_Label_31598e80-c4b0-45ea-92db-0f710f24d13e_SiteId">
    <vt:lpwstr>64af2aee-7d6c-49ac-a409-192d3fee73b8</vt:lpwstr>
  </property>
  <property fmtid="{D5CDD505-2E9C-101B-9397-08002B2CF9AE}" pid="8" name="MSIP_Label_31598e80-c4b0-45ea-92db-0f710f24d13e_ActionId">
    <vt:lpwstr>44ed333e-06ca-457e-8250-607e8fdebb2a</vt:lpwstr>
  </property>
  <property fmtid="{D5CDD505-2E9C-101B-9397-08002B2CF9AE}" pid="9" name="MSIP_Label_31598e80-c4b0-45ea-92db-0f710f24d13e_ContentBits">
    <vt:lpwstr>1</vt:lpwstr>
  </property>
  <property fmtid="{D5CDD505-2E9C-101B-9397-08002B2CF9AE}" pid="10" name="MediaServiceImageTags">
    <vt:lpwstr/>
  </property>
</Properties>
</file>