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never" codeName="ThisWorkbook" defaultThemeVersion="124226"/>
  <mc:AlternateContent xmlns:mc="http://schemas.openxmlformats.org/markup-compatibility/2006">
    <mc:Choice Requires="x15">
      <x15ac:absPath xmlns:x15ac="http://schemas.microsoft.com/office/spreadsheetml/2010/11/ac" url="https://kbcgroup.sharepoint.com/sites/239685-KBCPillar3riskreport/Shared Documents/KBC Pillar 3 risk report/ZZ_Archive/2024 (EOY 2023)/08. Final/04. Update_25102024/"/>
    </mc:Choice>
  </mc:AlternateContent>
  <xr:revisionPtr revIDLastSave="3557" documentId="8_{B341E17D-87B4-417F-81F9-09A769CB7FD9}" xr6:coauthVersionLast="47" xr6:coauthVersionMax="47" xr10:uidLastSave="{64BB0D10-3B92-4D3B-BF23-0AA42C020903}"/>
  <bookViews>
    <workbookView xWindow="28680" yWindow="-4965" windowWidth="29040" windowHeight="15720" tabRatio="910" xr2:uid="{00000000-000D-0000-FFFF-FFFF00000000}"/>
  </bookViews>
  <sheets>
    <sheet name="CONTENTS" sheetId="107" r:id="rId1"/>
    <sheet name="OV1" sheetId="113" r:id="rId2"/>
    <sheet name="KM1" sheetId="111" r:id="rId3"/>
    <sheet name="INS1" sheetId="179" r:id="rId4"/>
    <sheet name="INS2" sheetId="178" r:id="rId5"/>
    <sheet name="LI1" sheetId="184" r:id="rId6"/>
    <sheet name="LI3" sheetId="183" r:id="rId7"/>
    <sheet name="LIA" sheetId="182" r:id="rId8"/>
    <sheet name="LIB" sheetId="181" r:id="rId9"/>
    <sheet name="PV1" sheetId="180" r:id="rId10"/>
    <sheet name="CC1" sheetId="110" r:id="rId11"/>
    <sheet name="CC2" sheetId="115" r:id="rId12"/>
    <sheet name="CCA" sheetId="185" r:id="rId13"/>
    <sheet name="CCyB1" sheetId="114" r:id="rId14"/>
    <sheet name="CCyB2" sheetId="98" r:id="rId15"/>
    <sheet name="LR1" sheetId="99" r:id="rId16"/>
    <sheet name="LR2" sheetId="100" r:id="rId17"/>
    <sheet name="LR3" sheetId="101" r:id="rId18"/>
    <sheet name="LIQ1" sheetId="102" r:id="rId19"/>
    <sheet name="LIQB" sheetId="103" r:id="rId20"/>
    <sheet name="LIQ2" sheetId="104" r:id="rId21"/>
    <sheet name="CR1" sheetId="105" r:id="rId22"/>
    <sheet name="CR1-A" sheetId="95" r:id="rId23"/>
    <sheet name="CR2" sheetId="116" r:id="rId24"/>
    <sheet name="CQ1" sheetId="117" r:id="rId25"/>
    <sheet name="CQ3" sheetId="186" r:id="rId26"/>
    <sheet name="CQ4" sheetId="118" r:id="rId27"/>
    <sheet name="CQ5" sheetId="119" r:id="rId28"/>
    <sheet name="CQ7" sheetId="120" r:id="rId29"/>
    <sheet name="CR3" sheetId="121" r:id="rId30"/>
    <sheet name="CR4" sheetId="122" r:id="rId31"/>
    <sheet name="CR5" sheetId="123" r:id="rId32"/>
    <sheet name="CR6-A" sheetId="187" r:id="rId33"/>
    <sheet name="CR6_IRBA" sheetId="124" r:id="rId34"/>
    <sheet name="CR6_IRBF" sheetId="158" r:id="rId35"/>
    <sheet name="CR7" sheetId="125" r:id="rId36"/>
    <sheet name="CR7-A" sheetId="126" r:id="rId37"/>
    <sheet name="CR8" sheetId="127" r:id="rId38"/>
    <sheet name="CR9_IRBA" sheetId="189" r:id="rId39"/>
    <sheet name="CR9_IRBF" sheetId="188" r:id="rId40"/>
    <sheet name="CR10" sheetId="128" r:id="rId41"/>
    <sheet name="CCR1" sheetId="129" r:id="rId42"/>
    <sheet name="CCR2" sheetId="130" r:id="rId43"/>
    <sheet name="CCR3" sheetId="131" r:id="rId44"/>
    <sheet name="CCR4_IRBA" sheetId="132" r:id="rId45"/>
    <sheet name="CCR4_IRBF" sheetId="157" r:id="rId46"/>
    <sheet name="CCR5" sheetId="133" r:id="rId47"/>
    <sheet name="CCR7" sheetId="135" r:id="rId48"/>
    <sheet name="CCR8" sheetId="136" r:id="rId49"/>
    <sheet name="SEC1" sheetId="137" r:id="rId50"/>
    <sheet name="SEC4" sheetId="140" r:id="rId51"/>
    <sheet name="MR1" sheetId="142" r:id="rId52"/>
    <sheet name="MR2-A" sheetId="143" r:id="rId53"/>
    <sheet name="MR2-B" sheetId="144" r:id="rId54"/>
    <sheet name="MR3" sheetId="145" r:id="rId55"/>
    <sheet name="MR4" sheetId="146" r:id="rId56"/>
    <sheet name="OR1" sheetId="195" r:id="rId57"/>
    <sheet name="AE1" sheetId="196" r:id="rId58"/>
    <sheet name="AE2" sheetId="200" r:id="rId59"/>
    <sheet name="AE3" sheetId="199" r:id="rId60"/>
    <sheet name="IRRBB1" sheetId="155" r:id="rId61"/>
    <sheet name="ESG table 1" sheetId="210" r:id="rId62"/>
    <sheet name="ESG table 2" sheetId="211" r:id="rId63"/>
    <sheet name="ESG table 3" sheetId="212" r:id="rId64"/>
    <sheet name="Quantitative ESG Disclosures" sheetId="213" r:id="rId65"/>
    <sheet name="ESG1" sheetId="214" r:id="rId66"/>
    <sheet name="ESG2" sheetId="215" r:id="rId67"/>
    <sheet name="ESG4" sheetId="216" r:id="rId68"/>
    <sheet name="ESG5" sheetId="217" r:id="rId69"/>
    <sheet name="ESG6" sheetId="218" r:id="rId70"/>
    <sheet name="ESG7" sheetId="219" r:id="rId71"/>
    <sheet name="ESG8" sheetId="220" r:id="rId72"/>
    <sheet name="ESG10" sheetId="221"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C01_00_r0010_c0010">'[1]Report Values'!$B$208</definedName>
    <definedName name="_C01_00_r0015_c0010">'[1]Report Values'!$B$203</definedName>
    <definedName name="_C01_00_r0020_c0010">'[1]Report Values'!$B$43</definedName>
    <definedName name="_C01_00_r0040_c0010">'[2]Report Values'!$B$2</definedName>
    <definedName name="_C01_00_r0060_c0010">'[2]Report Values'!$B$3</definedName>
    <definedName name="_C01_00_r0070_c0010">'[2]Report Values'!$B$21</definedName>
    <definedName name="_C01_00_r0092_c0010">'[2]Report Values'!$B$22</definedName>
    <definedName name="_C01_00_r0140_c0010">'[2]Report Values'!$B$4</definedName>
    <definedName name="_C01_00_r0150_c0010">'[2]Report Values'!$B$11</definedName>
    <definedName name="_C01_00_r0180_c0010">'[2]Report Values'!$B$5</definedName>
    <definedName name="_C01_00_r0200_c0010">'[2]Report Values'!$B$6</definedName>
    <definedName name="_C01_00_r0210_c0010">'[2]Report Values'!$B$7</definedName>
    <definedName name="_C01_00_r0220_c0010">'[2]Report Values'!$B$8</definedName>
    <definedName name="_C01_00_r0230_c0010">'[2]Report Values'!$B$10</definedName>
    <definedName name="_C01_00_r0240_c0010">'[2]Report Values'!$B$9</definedName>
    <definedName name="_C01_00_r0260_c0010">'[2]Report Values'!$B$18</definedName>
    <definedName name="_C01_00_r0270_c0010">'[2]Report Values'!$B$16</definedName>
    <definedName name="_C01_00_r0280_c0010">'[2]Report Values'!$B$19</definedName>
    <definedName name="_C01_00_r0285_c0010">'[2]Report Values'!$B$40</definedName>
    <definedName name="_C01_00_r0290_c0010">'[2]Report Values'!$B$12</definedName>
    <definedName name="_C01_00_r0300_c0010">'[2]Report Values'!$B$13</definedName>
    <definedName name="_C01_00_r0340_c0010">'[2]Report Values'!$B$14</definedName>
    <definedName name="_C01_00_r0370_c0010">'[2]Report Values'!$B$15</definedName>
    <definedName name="_C01_00_r0380_c0010">'[2]Report Values'!$B$17</definedName>
    <definedName name="_C01_00_r0390_c0010">'[2]Report Values'!$B$20</definedName>
    <definedName name="_C01_00_r0430_c0010">'[2]Report Values'!$B$23</definedName>
    <definedName name="_C01_00_r0440_c0010">'[2]Report Values'!$B$36</definedName>
    <definedName name="_C01_00_r0450_c0010">'[2]Report Values'!$B$26</definedName>
    <definedName name="_C01_00_r0460_c0010">'[2]Report Values'!$B$27</definedName>
    <definedName name="_C01_00_r0470_c0010">'[2]Report Values'!$B$28</definedName>
    <definedName name="_C01_00_r0471_c0010">'[2]Report Values'!$B$29</definedName>
    <definedName name="_C01_00_r0472_c0010">'[2]Report Values'!$B$30</definedName>
    <definedName name="_C01_00_r0480_c0010">'[2]Report Values'!$B$24</definedName>
    <definedName name="_C01_00_r0490_c0010">'[2]Report Values'!$B$31</definedName>
    <definedName name="_C01_00_r0500_c0010">'[2]Report Values'!$B$25</definedName>
    <definedName name="_C01_00_r0510_c0010">'[2]Report Values'!$B$32</definedName>
    <definedName name="_C01_00_r0511_c0010">'[2]Report Values'!$B$33</definedName>
    <definedName name="_C01_00_r0512_c0010">'[2]Report Values'!$B$34</definedName>
    <definedName name="_C01_00_r0513_c0010">'[2]Report Values'!$B$41</definedName>
    <definedName name="_C01_00_r0514_c0010">'[2]Report Values'!$B$42</definedName>
    <definedName name="_C01_00_r0515_c0010">'[2]Report Values'!$B$35</definedName>
    <definedName name="_C01_00_r0520_c0010">'[2]Report Values'!$B$37</definedName>
    <definedName name="_C01_00_r0524_c0010">'[2]Report Values'!$B$38</definedName>
    <definedName name="_C01_00_r0529_c0010">'[2]Report Values'!$B$39</definedName>
    <definedName name="_C01_00_r0551_c0010">'[2]Report Values'!$B$44</definedName>
    <definedName name="_C01_00_r0571_c0010">'[2]Report Values'!$B$45</definedName>
    <definedName name="_C01_00_r0580_c0010">'[2]Report Values'!$B$53</definedName>
    <definedName name="_C01_00_r0622_c0010">'[2]Report Values'!$B$54</definedName>
    <definedName name="_C01_00_r0660_c0010">'[2]Report Values'!$B$48</definedName>
    <definedName name="_C01_00_r0670_c0010">'[2]Report Values'!$B$51</definedName>
    <definedName name="_C01_00_r0680_c0010">'[2]Report Values'!$B$52</definedName>
    <definedName name="_C01_00_r0690_c0010">'[2]Report Values'!$B$55</definedName>
    <definedName name="_C01_00_r0700_c0010">'[2]Report Values'!$B$56</definedName>
    <definedName name="_C01_00_r0710_c0010">'[2]Report Values'!$B$57</definedName>
    <definedName name="_C01_00_r0720_c0010">'[2]Report Values'!$B$58</definedName>
    <definedName name="_C01_00_r0730_c0010">'[2]Report Values'!$B$59</definedName>
    <definedName name="_C01_00_r0744_c0010">'[2]Report Values'!$B$60</definedName>
    <definedName name="_C01_00_r0748_c0010">'[2]Report Values'!$B$61</definedName>
    <definedName name="_C01_00_r0771_c0010">'[2]Report Values'!$B$62</definedName>
    <definedName name="_C01_00_r0791_c0010">'[2]Report Values'!$B$63</definedName>
    <definedName name="_C01_00_r0800_c0010">'[2]Report Values'!$B$71</definedName>
    <definedName name="_C01_00_r0842_c0010">'[2]Report Values'!$B$72</definedName>
    <definedName name="_C01_00_r0880_c0010">'[2]Report Values'!$B$64</definedName>
    <definedName name="_C01_00_r0890_c0010">'[2]Report Values'!$B$67</definedName>
    <definedName name="_C01_00_r0900_c0010">'[2]Report Values'!$B$68</definedName>
    <definedName name="_C01_00_r0910_c0010">'[2]Report Values'!$B$69</definedName>
    <definedName name="_C01_00_r0920_c0010">'[2]Report Values'!$B$70</definedName>
    <definedName name="_C01_00_r0930_c0010">'[2]Report Values'!$B$73</definedName>
    <definedName name="_C01_00_r0940_c0010">'[2]Report Values'!$B$74</definedName>
    <definedName name="_C01_00_r0950_c0010">'[2]Report Values'!$B$75</definedName>
    <definedName name="_C01_00_r0955_c0010">'[2]Report Values'!$B$76</definedName>
    <definedName name="_C01_00_r0960_c0010">'[2]Report Values'!$B$77</definedName>
    <definedName name="_C01_00_r0974_c0010">'[2]Report Values'!$B$78</definedName>
    <definedName name="_C01_00_r0978_c0010">'[2]Report Values'!$B$79</definedName>
    <definedName name="_C01_00T1_r0010_c0010">'[1]Report Values'!$B$209</definedName>
    <definedName name="_C01_00T1_r0015_c0010">'[1]Report Values'!$B$204</definedName>
    <definedName name="_C01_00T1_r0020_c0010">'[1]Report Values'!$B$199</definedName>
    <definedName name="_C01_00T2_r0010_c0010">'[1]Report Values'!$B$210</definedName>
    <definedName name="_C01_00T2_r0015_c0010">'[1]Report Values'!$B$205</definedName>
    <definedName name="_C01_00T2_r0020_c0010">'[1]Report Values'!$B$200</definedName>
    <definedName name="_C01_00T3_r0010_c0010">'[1]Report Values'!$B$211</definedName>
    <definedName name="_C01_00T3_r0015_c0010">'[1]Report Values'!$B$206</definedName>
    <definedName name="_C01_00T3_r0020_c0010">'[1]Report Values'!$B$201</definedName>
    <definedName name="_C01_00T4_r0010_c0010">'[1]Report Values'!$B$212</definedName>
    <definedName name="_C01_00T4_r0015_c0010">'[1]Report Values'!$B$207</definedName>
    <definedName name="_C01_00T4_r0020_c0010">'[1]Report Values'!$B$202</definedName>
    <definedName name="_C02_00_r0010_c0010">'[1]Report Values'!$B$80</definedName>
    <definedName name="_C02_00_r0040_c0010">'[1]Report Values'!$B$108</definedName>
    <definedName name="_C02_00_r0060_c0010">'[1]Report Values'!$B$136</definedName>
    <definedName name="_C02_00_r0250_c0010">'[1]Report Values'!$B$138</definedName>
    <definedName name="_C02_00_r0310_c0010">'[1]Report Values'!$B$146</definedName>
    <definedName name="_C02_00_r0450_c0010">'[1]Report Values'!$B$147</definedName>
    <definedName name="_C02_00_r0460_c0010">'[1]Report Values'!$B$118</definedName>
    <definedName name="_C02_00_r0470_c0010">'[1]Report Values'!$B$119</definedName>
    <definedName name="_C02_00_r0490_c0010">'[1]Report Values'!$B$160</definedName>
    <definedName name="_C02_00_r0520_c0010">'[1]Report Values'!$B$174</definedName>
    <definedName name="_C02_00_r0530_c0010">'[1]Report Values'!$B$176</definedName>
    <definedName name="_C02_00_r0556_c0010">'[3]Report Values'!$B$10150</definedName>
    <definedName name="_C02_00_r0557_c0010">'[3]Report Values'!$B$10153</definedName>
    <definedName name="_C02_00_r0580_c0010">'[1]Report Values'!$B$178</definedName>
    <definedName name="_C02_00_r0590_c0010">'[1]Report Values'!$B$182</definedName>
    <definedName name="_C02_00_r0600_c0010">'[1]Report Values'!$B$184</definedName>
    <definedName name="_C02_00_r0610_c0010">'[1]Report Values'!$B$186</definedName>
    <definedName name="_C02_00_r0620_c0010">'[1]Report Values'!$B$188</definedName>
    <definedName name="_C02_00_r0630_c0010">'[1]Report Values'!$B$120</definedName>
    <definedName name="_C02_00_r0640_c0010">'[1]Report Values'!$B$150</definedName>
    <definedName name="_C02_00_r0680_c0010">'[1]Report Values'!$B$180</definedName>
    <definedName name="_C02_00_r0690_c0010">'[1]Report Values'!$B$121</definedName>
    <definedName name="_C02_00_r0730_c0010">'[1]Report Values'!$B$195</definedName>
    <definedName name="_C02_00_r0760_c0010">'[1]Report Values'!$B$197</definedName>
    <definedName name="_C02_00T1_r0010_c0010">'[1]Report Values'!$B$213</definedName>
    <definedName name="_C02_00T1_r0040_c0010">'[1]Report Values'!$B$122</definedName>
    <definedName name="_C02_00T1_r0060_c0010">'[1]Report Values'!$B$137</definedName>
    <definedName name="_C02_00T1_r0250_c0010">'[1]Report Values'!$B$140</definedName>
    <definedName name="_C02_00T1_r0310_c0010">'[1]Report Values'!$B$148</definedName>
    <definedName name="_C02_00T1_r0450_c0010">'[1]Report Values'!$B$149</definedName>
    <definedName name="_C02_00T1_r0460_c0010">'[1]Report Values'!$B$132</definedName>
    <definedName name="_C02_00T1_r0470_c0010">'[1]Report Values'!$B$133</definedName>
    <definedName name="_C02_00T1_r0490_c0010">'[1]Report Values'!$B$161</definedName>
    <definedName name="_C02_00T1_r0520_c0010">'[1]Report Values'!$B$175</definedName>
    <definedName name="_C02_00T1_r0530_c0010">'[1]Report Values'!$B$177</definedName>
    <definedName name="_C02_00T1_r0580_c0010">'[1]Report Values'!$B$179</definedName>
    <definedName name="_C02_00T1_r0590_c0010">'[1]Report Values'!$B$183</definedName>
    <definedName name="_C02_00T1_r0600_c0010">'[1]Report Values'!$B$185</definedName>
    <definedName name="_C02_00T1_r0610_c0010">'[1]Report Values'!$B$187</definedName>
    <definedName name="_C02_00T1_r0620_c0010">'[1]Report Values'!$B$189</definedName>
    <definedName name="_C02_00T1_r0630_c0010">'[1]Report Values'!$B$134</definedName>
    <definedName name="_C02_00T1_r0640_c0010">'[1]Report Values'!$B$151</definedName>
    <definedName name="_C02_00T1_r0680_c0010">'[1]Report Values'!$B$181</definedName>
    <definedName name="_C02_00T1_r0690_c0010">'[1]Report Values'!$B$135</definedName>
    <definedName name="_C02_00T1_r0730_c0010">'[1]Report Values'!$B$196</definedName>
    <definedName name="_C02_00T1_r0760_c0010">'[1]Report Values'!$B$198</definedName>
    <definedName name="_C02_00T2_r0010_c0010">'[1]Report Values'!$B$214</definedName>
    <definedName name="_C02_00T3_r0010_c0010">'[1]Report Values'!$B$215</definedName>
    <definedName name="_C02_00T4_r0010_c0010">'[1]Report Values'!$B$216</definedName>
    <definedName name="_C03_00_r0010_c0010">'[1]Report Values'!$B$81</definedName>
    <definedName name="_C03_00_r0030_c0010">'[1]Report Values'!$B$82</definedName>
    <definedName name="_C03_00_r0050_c0010">'[1]Report Values'!$B$83</definedName>
    <definedName name="_C03_00_r0130_c0010">'[1]Report Values'!$B$229</definedName>
    <definedName name="_C03_00_r0140_c0010">'[1]Report Values'!$B$90</definedName>
    <definedName name="_C03_00_r0150_c0010">'[1]Report Values'!$B$238</definedName>
    <definedName name="_C03_00_r0160_c0010">'[1]Report Values'!$B$260</definedName>
    <definedName name="_C03_00_r0220_c0010">'[1]Report Values'!$B$91</definedName>
    <definedName name="_C03_00T1_r0010_c0010">'[1]Report Values'!$B$217</definedName>
    <definedName name="_C03_00T1_r0030_c0010">'[1]Report Values'!$B$221</definedName>
    <definedName name="_C03_00T1_r0050_c0010">'[1]Report Values'!$B$225</definedName>
    <definedName name="_C03_00T1_r0130_c0010">'[1]Report Values'!$B$230</definedName>
    <definedName name="_C03_00T1_r0140_c0010">'[1]Report Values'!$B$234</definedName>
    <definedName name="_C03_00T1_r0150_c0010">'[1]Report Values'!$B$239</definedName>
    <definedName name="_C03_00T1_r0160_c0010">'[1]Report Values'!$B$261</definedName>
    <definedName name="_C03_00T1_r0220_c0010">'[1]Report Values'!$B$265</definedName>
    <definedName name="_C03_00T2_r0010_c0010">'[1]Report Values'!$B$218</definedName>
    <definedName name="_C03_00T2_r0030_c0010">'[1]Report Values'!$B$222</definedName>
    <definedName name="_C03_00T2_r0050_c0010">'[1]Report Values'!$B$226</definedName>
    <definedName name="_C03_00T2_r0130_c0010">'[1]Report Values'!$B$231</definedName>
    <definedName name="_C03_00T2_r0140_c0010">'[1]Report Values'!$B$235</definedName>
    <definedName name="_C03_00T2_r0150_c0010">'[1]Report Values'!$B$240</definedName>
    <definedName name="_C03_00T2_r0160_c0010">'[1]Report Values'!$B$262</definedName>
    <definedName name="_C03_00T2_r0220_c0010">'[1]Report Values'!$B$266</definedName>
    <definedName name="_C03_00T3_r0010_c0010">'[1]Report Values'!$B$219</definedName>
    <definedName name="_C03_00T3_r0030_c0010">'[1]Report Values'!$B$223</definedName>
    <definedName name="_C03_00T3_r0050_c0010">'[1]Report Values'!$B$227</definedName>
    <definedName name="_C03_00T3_r0130_c0010">'[1]Report Values'!$B$232</definedName>
    <definedName name="_C03_00T3_r0140_c0010">'[1]Report Values'!$B$236</definedName>
    <definedName name="_C03_00T3_r0150_c0010">'[1]Report Values'!$B$241</definedName>
    <definedName name="_C03_00T3_r0160_c0010">'[1]Report Values'!$B$263</definedName>
    <definedName name="_C03_00T3_r0220_c0010">'[1]Report Values'!$B$267</definedName>
    <definedName name="_C03_00T4_r0010_c0010">'[1]Report Values'!$B$220</definedName>
    <definedName name="_C03_00T4_r0030_c0010">'[1]Report Values'!$B$224</definedName>
    <definedName name="_C03_00T4_r0050_c0010">'[1]Report Values'!$B$228</definedName>
    <definedName name="_C03_00T4_r0130_c0010">'[1]Report Values'!$B$233</definedName>
    <definedName name="_C03_00T4_r0140_c0010">'[1]Report Values'!$B$237</definedName>
    <definedName name="_C03_00T4_r0150_c0010">'[1]Report Values'!$B$242</definedName>
    <definedName name="_C03_00T4_r0160_c0010">'[1]Report Values'!$B$264</definedName>
    <definedName name="_C03_00T4_r0220_c0010">'[1]Report Values'!$B$268</definedName>
    <definedName name="_C04_00_r0096_c0010">'[1]Report Values'!$B$96</definedName>
    <definedName name="_C04_00_r0100_c0010">'[2]Report Values'!$B$99</definedName>
    <definedName name="_C04_00_r0145_c0010">'[2]Report Values'!$B$100</definedName>
    <definedName name="_C04_00_r0160_c0010">'[2]Report Values'!$B$101</definedName>
    <definedName name="_C04_00_r0170_c0010">'[2]Report Values'!$B$97</definedName>
    <definedName name="_C04_00_r0180_c0010">'[2]Report Values'!$B$98</definedName>
    <definedName name="_C04_00_r0230_c0010">'[2]Report Values'!$B$92</definedName>
    <definedName name="_C04_00_r0300_c0010">'[2]Report Values'!$B$93</definedName>
    <definedName name="_C04_00_r0370_c0010">'[2]Report Values'!$B$94</definedName>
    <definedName name="_C04_00_r0440_c0010">'[2]Report Values'!$B$95</definedName>
    <definedName name="_C04_00_r0504_c0010">'[1]Report Values'!$B$190</definedName>
    <definedName name="_C04_00_r0740_c0010">'[1]Report Values'!$B$255</definedName>
    <definedName name="_C04_00_r0750_c0010">'[1]Report Values'!$B$84</definedName>
    <definedName name="_C04_00_r0760_c0010">'[2]Report Values'!$B$85</definedName>
    <definedName name="_C04_00_r0770_c0010">'[1]Report Values'!$B$86</definedName>
    <definedName name="_C04_00_r0780_c0010">'[2]Report Values'!$B$87</definedName>
    <definedName name="_C04_00_r0800_c0010">'[2]Report Values'!$B$88</definedName>
    <definedName name="_C04_00_r0810_c0010">'[1]Report Values'!$B$89</definedName>
    <definedName name="_C04_00_r0905_c0010">'[2]Report Values'!$B$46</definedName>
    <definedName name="_C04_00_r0906_c0010">'[2]Report Values'!$B$47</definedName>
    <definedName name="_C04_00T1_r0096_c0010">'[1]Report Values'!$B$191</definedName>
    <definedName name="_C04_00T1_r0504_c0010">'[1]Report Values'!$B$192</definedName>
    <definedName name="_C04_00T1_r0740_c0010">'[1]Report Values'!$B$256</definedName>
    <definedName name="_C04_00T1_r0750_c0010">'[1]Report Values'!$B$243</definedName>
    <definedName name="_C04_00T1_r0770_c0010">'[1]Report Values'!$B$247</definedName>
    <definedName name="_C04_00T1_r0810_c0010">'[1]Report Values'!$B$251</definedName>
    <definedName name="_C04_00T2_r0740_c0010">'[1]Report Values'!$B$257</definedName>
    <definedName name="_C04_00T2_r0750_c0010">'[1]Report Values'!$B$244</definedName>
    <definedName name="_C04_00T2_r0770_c0010">'[1]Report Values'!$B$248</definedName>
    <definedName name="_C04_00T2_r0810_c0010">'[1]Report Values'!$B$252</definedName>
    <definedName name="_C04_00T3_r0740_c0010">'[1]Report Values'!$B$258</definedName>
    <definedName name="_C04_00T3_r0750_c0010">'[1]Report Values'!$B$245</definedName>
    <definedName name="_C04_00T3_r0770_c0010">'[1]Report Values'!$B$249</definedName>
    <definedName name="_C04_00T3_r0810_c0010">'[1]Report Values'!$B$253</definedName>
    <definedName name="_C04_00T4_r0740_c0010">'[1]Report Values'!$B$259</definedName>
    <definedName name="_C04_00T4_r0750_c0010">'[1]Report Values'!$B$246</definedName>
    <definedName name="_C04_00T4_r0770_c0010">'[1]Report Values'!$B$250</definedName>
    <definedName name="_C04_00T4_r0810_c0010">'[1]Report Values'!$B$254</definedName>
    <definedName name="_C05_01_r0061_c0020">'[2]Report Values'!$B$49</definedName>
    <definedName name="_C05_01_r0061_c0030">'[2]Report Values'!$B$65</definedName>
    <definedName name="_C05_01_r0062_c0020">'[2]Report Values'!$B$50</definedName>
    <definedName name="_C05_01_r0062_c0030">'[2]Report Values'!$B$66</definedName>
    <definedName name="_C05_02_r0010_c0040">'[2]Report Values'!$B$102</definedName>
    <definedName name="_C05_02_r0010_c0050">'[2]Report Values'!$B$103</definedName>
    <definedName name="_C05_02_r0020_c0040">'[2]Report Values'!$B$104</definedName>
    <definedName name="_C05_02_r0020_c0050">'[2]Report Values'!$B$105</definedName>
    <definedName name="_C05_02_r0090_c0040">'[2]Report Values'!$B$106</definedName>
    <definedName name="_C05_02_r0090_c0050">'[2]Report Values'!$B$107</definedName>
    <definedName name="_C07_00_r0090_c0220_s0001">'[1]Report Values'!$B$109</definedName>
    <definedName name="_C07_00_r0110_c0220_s0001">'[1]Report Values'!$B$110</definedName>
    <definedName name="_C07_00_r0130_c0220_s0001">'[1]Report Values'!$B$111</definedName>
    <definedName name="_C07_00_r0140_c0210_s00002">'[2]Report Values'!$B$418</definedName>
    <definedName name="_C07_00_r0140_c0210_s00003">'[2]Report Values'!$B$434</definedName>
    <definedName name="_C07_00_r0140_c0210_s0002">'[2]Report Values'!$B$433</definedName>
    <definedName name="_C07_00_r0140_c0210_s0003">'[2]Report Values'!$B$449</definedName>
    <definedName name="_C07_00_r0140_c0210_s0004">'[2]Report Values'!$B$450</definedName>
    <definedName name="_C07_00_r0140_c0210_s0005">'[2]Report Values'!$B$465</definedName>
    <definedName name="_C07_00_r0140_c0210_s0006">'[2]Report Values'!$B$480</definedName>
    <definedName name="_C07_00_r0140_c0210_s0007">'[2]Report Values'!$B$495</definedName>
    <definedName name="_C07_00_r0140_c0210_s0008">'[2]Report Values'!$B$510</definedName>
    <definedName name="_C07_00_r0140_c0210_s0009">'[2]Report Values'!$B$525</definedName>
    <definedName name="_C07_00_r0140_c0210_s0010">'[2]Report Values'!$B$556</definedName>
    <definedName name="_C07_00_r0140_c0210_s0011">'[2]Report Values'!$B$557</definedName>
    <definedName name="_C07_00_r0140_c0210_s0012">'[2]Report Values'!$B$558</definedName>
    <definedName name="_C07_00_r0140_c0210_s0013">'[2]Report Values'!$B$559</definedName>
    <definedName name="_C07_00_r0140_c0210_s0014">'[2]Report Values'!$B$540</definedName>
    <definedName name="_C07_00_r0140_c0210_s0015">'[2]Report Values'!$B$560</definedName>
    <definedName name="_C07_00_r0140_c0210_s0016">'[2]Report Values'!$B$561</definedName>
    <definedName name="_C07_00_r0140_c0210_s0017">'[2]Report Values'!$B$562</definedName>
    <definedName name="_C07_00_r0150_c0210_s0002">'[2]Report Values'!$B$419</definedName>
    <definedName name="_C07_00_r0150_c0210_s0003">'[2]Report Values'!$B$435</definedName>
    <definedName name="_C07_00_r0150_c0210_s0004">'[2]Report Values'!$B$451</definedName>
    <definedName name="_C07_00_r0150_c0210_s0005">'[2]Report Values'!$B$466</definedName>
    <definedName name="_C07_00_r0150_c0210_s0006">'[2]Report Values'!$B$481</definedName>
    <definedName name="_C07_00_r0150_c0210_s0007">'[2]Report Values'!$B$496</definedName>
    <definedName name="_C07_00_r0150_c0210_s0008">'[2]Report Values'!$B$511</definedName>
    <definedName name="_C07_00_r0150_c0210_s0009">'[2]Report Values'!$B$526</definedName>
    <definedName name="_C07_00_r0150_c0210_s0010">'[2]Report Values'!$B$563</definedName>
    <definedName name="_C07_00_r0150_c0210_s0011">'[2]Report Values'!$B$564</definedName>
    <definedName name="_C07_00_r0150_c0210_s0012">'[2]Report Values'!$B$565</definedName>
    <definedName name="_C07_00_r0150_c0210_s0013">'[2]Report Values'!$B$566</definedName>
    <definedName name="_C07_00_r0150_c0210_s0014">'[2]Report Values'!$B$541</definedName>
    <definedName name="_C07_00_r0150_c0210_s0015">'[2]Report Values'!$B$567</definedName>
    <definedName name="_C07_00_r0150_c0210_s0016">'[2]Report Values'!$B$568</definedName>
    <definedName name="_C07_00_r0150_c0210_s0017">'[2]Report Values'!$B$569</definedName>
    <definedName name="_C07_00_r0160_c0210_s0002">'[2]Report Values'!$B$420</definedName>
    <definedName name="_C07_00_r0160_c0210_s0003">'[2]Report Values'!$B$436</definedName>
    <definedName name="_C07_00_r0160_c0210_s0004">'[2]Report Values'!$B$452</definedName>
    <definedName name="_C07_00_r0160_c0210_s0005">'[2]Report Values'!$B$467</definedName>
    <definedName name="_C07_00_r0160_c0210_s0006">'[2]Report Values'!$B$482</definedName>
    <definedName name="_C07_00_r0160_c0210_s0007">'[2]Report Values'!$B$497</definedName>
    <definedName name="_C07_00_r0160_c0210_s0008">'[2]Report Values'!$B$512</definedName>
    <definedName name="_C07_00_r0160_c0210_s0009">'[2]Report Values'!$B$527</definedName>
    <definedName name="_C07_00_r0160_c0210_s0010">'[2]Report Values'!$B$570</definedName>
    <definedName name="_C07_00_r0160_c0210_s0011">'[2]Report Values'!$B$571</definedName>
    <definedName name="_C07_00_r0160_c0210_s0012">'[2]Report Values'!$B$572</definedName>
    <definedName name="_C07_00_r0160_c0210_s0013">'[2]Report Values'!$B$573</definedName>
    <definedName name="_C07_00_r0160_c0210_s0014">'[2]Report Values'!$B$542</definedName>
    <definedName name="_C07_00_r0160_c0210_s0015">'[2]Report Values'!$B$574</definedName>
    <definedName name="_C07_00_r0160_c0210_s0016">'[2]Report Values'!$B$575</definedName>
    <definedName name="_C07_00_r0160_c0210_s0017">'[2]Report Values'!$B$576</definedName>
    <definedName name="_C07_00_r0170_c0210_s0002">'[2]Report Values'!$B$421</definedName>
    <definedName name="_C07_00_r0170_c0210_s0003">'[2]Report Values'!$B$437</definedName>
    <definedName name="_C07_00_r0170_c0210_s0004">'[2]Report Values'!$B$453</definedName>
    <definedName name="_C07_00_r0170_c0210_s0005">'[2]Report Values'!$B$468</definedName>
    <definedName name="_C07_00_r0170_c0210_s0006">'[2]Report Values'!$B$483</definedName>
    <definedName name="_C07_00_r0170_c0210_s0007">'[2]Report Values'!$B$498</definedName>
    <definedName name="_C07_00_r0170_c0210_s0008">'[2]Report Values'!$B$513</definedName>
    <definedName name="_C07_00_r0170_c0210_s0009">'[2]Report Values'!$B$528</definedName>
    <definedName name="_C07_00_r0170_c0210_s0010">'[2]Report Values'!$B$577</definedName>
    <definedName name="_C07_00_r0170_c0210_s0011">'[2]Report Values'!$B$578</definedName>
    <definedName name="_C07_00_r0170_c0210_s0012">'[2]Report Values'!$B$579</definedName>
    <definedName name="_C07_00_r0170_c0210_s0013">'[2]Report Values'!$B$580</definedName>
    <definedName name="_C07_00_r0170_c0210_s0014">'[2]Report Values'!$B$543</definedName>
    <definedName name="_C07_00_r0170_c0210_s0015">'[2]Report Values'!$B$581</definedName>
    <definedName name="_C07_00_r0170_c0210_s0016">'[2]Report Values'!$B$582</definedName>
    <definedName name="_C07_00_r0170_c0210_s0017">'[2]Report Values'!$B$583</definedName>
    <definedName name="_C07_00_r0180_c0210_s0002">'[2]Report Values'!$B$422</definedName>
    <definedName name="_C07_00_r0180_c0210_s0003">'[2]Report Values'!$B$438</definedName>
    <definedName name="_C07_00_r0180_c0210_s0004">'[2]Report Values'!$B$454</definedName>
    <definedName name="_C07_00_r0180_c0210_s0005">'[2]Report Values'!$B$469</definedName>
    <definedName name="_C07_00_r0180_c0210_s0006">'[2]Report Values'!$B$484</definedName>
    <definedName name="_C07_00_r0180_c0210_s0007">'[2]Report Values'!$B$499</definedName>
    <definedName name="_C07_00_r0180_c0210_s0008">'[2]Report Values'!$B$514</definedName>
    <definedName name="_C07_00_r0180_c0210_s0009">'[2]Report Values'!$B$529</definedName>
    <definedName name="_C07_00_r0180_c0210_s0010">'[2]Report Values'!$B$584</definedName>
    <definedName name="_C07_00_r0180_c0210_s0011">'[2]Report Values'!$B$585</definedName>
    <definedName name="_C07_00_r0180_c0210_s0012">'[2]Report Values'!$B$586</definedName>
    <definedName name="_C07_00_r0180_c0210_s0013">'[2]Report Values'!$B$587</definedName>
    <definedName name="_C07_00_r0180_c0210_s0014">'[2]Report Values'!$B$544</definedName>
    <definedName name="_C07_00_r0180_c0210_s0015">'[2]Report Values'!$B$588</definedName>
    <definedName name="_C07_00_r0180_c0210_s0016">'[2]Report Values'!$B$589</definedName>
    <definedName name="_C07_00_r0180_c0210_s0017">'[2]Report Values'!$B$590</definedName>
    <definedName name="_C07_00_r0190_c0210_s0002">'[2]Report Values'!$B$428</definedName>
    <definedName name="_C07_00_r0190_c0210_s0003">'[2]Report Values'!$B$444</definedName>
    <definedName name="_C07_00_r0190_c0210_s0004">'[2]Report Values'!$B$460</definedName>
    <definedName name="_C07_00_r0190_c0210_s0005">'[2]Report Values'!$B$475</definedName>
    <definedName name="_C07_00_r0190_c0210_s0006">'[2]Report Values'!$B$490</definedName>
    <definedName name="_C07_00_r0190_c0210_s0007">'[2]Report Values'!$B$505</definedName>
    <definedName name="_C07_00_r0190_c0210_s0008">'[2]Report Values'!$B$520</definedName>
    <definedName name="_C07_00_r0190_c0210_s0009">'[2]Report Values'!$B$535</definedName>
    <definedName name="_C07_00_r0190_c0210_s0010">'[2]Report Values'!$B$626</definedName>
    <definedName name="_C07_00_r0190_c0210_s0011">'[2]Report Values'!$B$627</definedName>
    <definedName name="_C07_00_r0190_c0210_s0012">'[2]Report Values'!$B$628</definedName>
    <definedName name="_C07_00_r0190_c0210_s0013">'[2]Report Values'!$B$629</definedName>
    <definedName name="_C07_00_r0190_c0210_s0014">'[2]Report Values'!$B$550</definedName>
    <definedName name="_C07_00_r0190_c0210_s0015">'[2]Report Values'!$B$630</definedName>
    <definedName name="_C07_00_r0190_c0210_s0016">'[2]Report Values'!$B$631</definedName>
    <definedName name="_C07_00_r0190_c0210_s0017">'[2]Report Values'!$B$632</definedName>
    <definedName name="_C07_00_r0200_c0210_s0002">'[2]Report Values'!$B$423</definedName>
    <definedName name="_C07_00_r0200_c0210_s0003">'[2]Report Values'!$B$439</definedName>
    <definedName name="_C07_00_r0200_c0210_s0004">'[2]Report Values'!$B$455</definedName>
    <definedName name="_C07_00_r0200_c0210_s0005">'[2]Report Values'!$B$470</definedName>
    <definedName name="_C07_00_r0200_c0210_s0006">'[2]Report Values'!$B$485</definedName>
    <definedName name="_C07_00_r0200_c0210_s0007">'[2]Report Values'!$B$500</definedName>
    <definedName name="_C07_00_r0200_c0210_s0008">'[2]Report Values'!$B$515</definedName>
    <definedName name="_C07_00_r0200_c0210_s0009">'[2]Report Values'!$B$530</definedName>
    <definedName name="_C07_00_r0200_c0210_s0010">'[2]Report Values'!$B$591</definedName>
    <definedName name="_C07_00_r0200_c0210_s0011">'[2]Report Values'!$B$592</definedName>
    <definedName name="_C07_00_r0200_c0210_s0012">'[2]Report Values'!$B$593</definedName>
    <definedName name="_C07_00_r0200_c0210_s0013">'[2]Report Values'!$B$594</definedName>
    <definedName name="_C07_00_r0200_c0210_s0014">'[2]Report Values'!$B$545</definedName>
    <definedName name="_C07_00_r0200_c0210_s0015">'[2]Report Values'!$B$595</definedName>
    <definedName name="_C07_00_r0200_c0210_s0016">'[2]Report Values'!$B$596</definedName>
    <definedName name="_C07_00_r0200_c0210_s0017">'[2]Report Values'!$B$597</definedName>
    <definedName name="_C07_00_r0210_c0210_s0002">'[2]Report Values'!$B$424</definedName>
    <definedName name="_C07_00_r0210_c0210_s0003">'[2]Report Values'!$B$440</definedName>
    <definedName name="_C07_00_r0210_c0210_s0004">'[2]Report Values'!$B$456</definedName>
    <definedName name="_C07_00_r0210_c0210_s0005">'[2]Report Values'!$B$471</definedName>
    <definedName name="_C07_00_r0210_c0210_s0006">'[2]Report Values'!$B$486</definedName>
    <definedName name="_C07_00_r0210_c0210_s0007">'[2]Report Values'!$B$501</definedName>
    <definedName name="_C07_00_r0210_c0210_s0008">'[2]Report Values'!$B$516</definedName>
    <definedName name="_C07_00_r0210_c0210_s0009">'[2]Report Values'!$B$531</definedName>
    <definedName name="_C07_00_r0210_c0210_s0010">'[2]Report Values'!$B$598</definedName>
    <definedName name="_C07_00_r0210_c0210_s0011">'[2]Report Values'!$B$599</definedName>
    <definedName name="_C07_00_r0210_c0210_s0012">'[2]Report Values'!$B$600</definedName>
    <definedName name="_C07_00_r0210_c0210_s0013">'[2]Report Values'!$B$601</definedName>
    <definedName name="_C07_00_r0210_c0210_s0014">'[2]Report Values'!$B$546</definedName>
    <definedName name="_C07_00_r0210_c0210_s0015">'[2]Report Values'!$B$602</definedName>
    <definedName name="_C07_00_r0210_c0210_s0016">'[2]Report Values'!$B$603</definedName>
    <definedName name="_C07_00_r0210_c0210_s0017">'[2]Report Values'!$B$604</definedName>
    <definedName name="_C07_00_r0220_c0210_s0002">'[2]Report Values'!$B$425</definedName>
    <definedName name="_C07_00_r0220_c0210_s0003">'[2]Report Values'!$B$441</definedName>
    <definedName name="_C07_00_r0220_c0210_s0004">'[2]Report Values'!$B$457</definedName>
    <definedName name="_C07_00_r0220_c0210_s0005">'[2]Report Values'!$B$472</definedName>
    <definedName name="_C07_00_r0220_c0210_s0006">'[2]Report Values'!$B$487</definedName>
    <definedName name="_C07_00_r0220_c0210_s0007">'[2]Report Values'!$B$502</definedName>
    <definedName name="_C07_00_r0220_c0210_s0008">'[2]Report Values'!$B$517</definedName>
    <definedName name="_C07_00_r0220_c0210_s0009">'[2]Report Values'!$B$532</definedName>
    <definedName name="_C07_00_r0220_c0210_s0010">'[2]Report Values'!$B$605</definedName>
    <definedName name="_C07_00_r0220_c0210_s0011">'[2]Report Values'!$B$606</definedName>
    <definedName name="_C07_00_r0220_c0210_s0012">'[2]Report Values'!$B$607</definedName>
    <definedName name="_C07_00_r0220_c0210_s0013">'[2]Report Values'!$B$608</definedName>
    <definedName name="_C07_00_r0220_c0210_s0014">'[2]Report Values'!$B$547</definedName>
    <definedName name="_C07_00_r0220_c0210_s0015">'[2]Report Values'!$B$609</definedName>
    <definedName name="_C07_00_r0220_c0210_s0016">'[2]Report Values'!$B$610</definedName>
    <definedName name="_C07_00_r0220_c0210_s0017">'[2]Report Values'!$B$611</definedName>
    <definedName name="_C07_00_r0230_c0210_s0002">'[2]Report Values'!$B$426</definedName>
    <definedName name="_C07_00_r0230_c0210_s0003">'[2]Report Values'!$B$442</definedName>
    <definedName name="_C07_00_r0230_c0210_s0004">'[2]Report Values'!$B$458</definedName>
    <definedName name="_C07_00_r0230_c0210_s0005">'[2]Report Values'!$B$473</definedName>
    <definedName name="_C07_00_r0230_c0210_s0006">'[2]Report Values'!$B$488</definedName>
    <definedName name="_C07_00_r0230_c0210_s0007">'[2]Report Values'!$B$503</definedName>
    <definedName name="_C07_00_r0230_c0210_s0008">'[2]Report Values'!$B$518</definedName>
    <definedName name="_C07_00_r0230_c0210_s0009">'[2]Report Values'!$B$533</definedName>
    <definedName name="_C07_00_r0230_c0210_s0010">'[2]Report Values'!$B$612</definedName>
    <definedName name="_C07_00_r0230_c0210_s0011">'[2]Report Values'!$B$613</definedName>
    <definedName name="_C07_00_r0230_c0210_s0012">'[2]Report Values'!$B$614</definedName>
    <definedName name="_C07_00_r0230_c0210_s0013">'[2]Report Values'!$B$615</definedName>
    <definedName name="_C07_00_r0230_c0210_s0014">'[2]Report Values'!$B$548</definedName>
    <definedName name="_C07_00_r0230_c0210_s0015">'[2]Report Values'!$B$616</definedName>
    <definedName name="_C07_00_r0230_c0210_s0016">'[2]Report Values'!$B$617</definedName>
    <definedName name="_C07_00_r0230_c0210_s0017">'[2]Report Values'!$B$618</definedName>
    <definedName name="_C07_00_r0240_c0210_s00014">'[2]Report Values'!$B$549</definedName>
    <definedName name="_C07_00_r0240_c0210_s0002">'[2]Report Values'!$B$427</definedName>
    <definedName name="_C07_00_r0240_c0210_s0003">'[2]Report Values'!$B$443</definedName>
    <definedName name="_C07_00_r0240_c0210_s0004">'[2]Report Values'!$B$459</definedName>
    <definedName name="_C07_00_r0240_c0210_s0005">'[2]Report Values'!$B$474</definedName>
    <definedName name="_C07_00_r0240_c0210_s0006">'[2]Report Values'!$B$489</definedName>
    <definedName name="_C07_00_r0240_c0210_s0007">'[2]Report Values'!$B$504</definedName>
    <definedName name="_C07_00_r0240_c0210_s0008">'[2]Report Values'!$B$519</definedName>
    <definedName name="_C07_00_r0240_c0210_s0009">'[2]Report Values'!$B$534</definedName>
    <definedName name="_C07_00_r0240_c0210_s0010">'[2]Report Values'!$B$619</definedName>
    <definedName name="_C07_00_r0240_c0210_s0011">'[2]Report Values'!$B$620</definedName>
    <definedName name="_C07_00_r0240_c0210_s0012">'[2]Report Values'!$B$621</definedName>
    <definedName name="_C07_00_r0240_c0210_s0013">'[2]Report Values'!$B$622</definedName>
    <definedName name="_C07_00_r0240_c0210_s0014">'[2]Report Values'!$B$555</definedName>
    <definedName name="_C07_00_r0240_c0210_s0015">'[2]Report Values'!$B$623</definedName>
    <definedName name="_C07_00_r0240_c0210_s0016">'[2]Report Values'!$B$624</definedName>
    <definedName name="_C07_00_r0240_c0210_s0017">'[2]Report Values'!$B$625</definedName>
    <definedName name="_C07_00_r0250_c0210_s0002">'[2]Report Values'!$B$429</definedName>
    <definedName name="_C07_00_r0250_c0210_s0003">'[2]Report Values'!$B$445</definedName>
    <definedName name="_C07_00_r0250_c0210_s0004">'[2]Report Values'!$B$461</definedName>
    <definedName name="_C07_00_r0250_c0210_s0005">'[2]Report Values'!$B$476</definedName>
    <definedName name="_C07_00_r0250_c0210_s0006">'[2]Report Values'!$B$491</definedName>
    <definedName name="_C07_00_r0250_c0210_s0007">'[2]Report Values'!$B$506</definedName>
    <definedName name="_C07_00_r0250_c0210_s0008">'[2]Report Values'!$B$521</definedName>
    <definedName name="_C07_00_r0250_c0210_s0009">'[2]Report Values'!$B$536</definedName>
    <definedName name="_C07_00_r0250_c0210_s0010">'[2]Report Values'!$B$633</definedName>
    <definedName name="_C07_00_r0250_c0210_s0011">'[2]Report Values'!$B$634</definedName>
    <definedName name="_C07_00_r0250_c0210_s0012">'[2]Report Values'!$B$635</definedName>
    <definedName name="_C07_00_r0250_c0210_s0013">'[2]Report Values'!$B$636</definedName>
    <definedName name="_C07_00_r0250_c0210_s0014">'[2]Report Values'!$B$551</definedName>
    <definedName name="_C07_00_r0250_c0210_s0015">'[2]Report Values'!$B$637</definedName>
    <definedName name="_C07_00_r0250_c0210_s0016">'[2]Report Values'!$B$638</definedName>
    <definedName name="_C07_00_r0250_c0210_s0017">'[2]Report Values'!$B$639</definedName>
    <definedName name="_C07_00_r0260_c0210_s0002">'[2]Report Values'!$B$430</definedName>
    <definedName name="_C07_00_r0260_c0210_s0003">'[2]Report Values'!$B$446</definedName>
    <definedName name="_C07_00_r0260_c0210_s0004">'[2]Report Values'!$B$462</definedName>
    <definedName name="_C07_00_r0260_c0210_s0005">'[2]Report Values'!$B$477</definedName>
    <definedName name="_C07_00_r0260_c0210_s0006">'[2]Report Values'!$B$492</definedName>
    <definedName name="_C07_00_r0260_c0210_s0007">'[2]Report Values'!$B$507</definedName>
    <definedName name="_C07_00_r0260_c0210_s0008">'[2]Report Values'!$B$522</definedName>
    <definedName name="_C07_00_r0260_c0210_s0009">'[2]Report Values'!$B$537</definedName>
    <definedName name="_C07_00_r0260_c0210_s0010">'[2]Report Values'!$B$640</definedName>
    <definedName name="_C07_00_r0260_c0210_s0011">'[2]Report Values'!$B$641</definedName>
    <definedName name="_C07_00_r0260_c0210_s0012">'[2]Report Values'!$B$642</definedName>
    <definedName name="_C07_00_r0260_c0210_s0013">'[2]Report Values'!$B$643</definedName>
    <definedName name="_C07_00_r0260_c0210_s0014">'[2]Report Values'!$B$552</definedName>
    <definedName name="_C07_00_r0260_c0210_s0015">'[2]Report Values'!$B$644</definedName>
    <definedName name="_C07_00_r0260_c0210_s0016">'[2]Report Values'!$B$645</definedName>
    <definedName name="_C07_00_r0260_c0210_s0017">'[2]Report Values'!$B$646</definedName>
    <definedName name="_C07_00_r0270_c0210_s0002">'[2]Report Values'!$B$431</definedName>
    <definedName name="_C07_00_r0270_c0210_s0003">'[2]Report Values'!$B$447</definedName>
    <definedName name="_C07_00_r0270_c0210_s0004">'[2]Report Values'!$B$463</definedName>
    <definedName name="_C07_00_r0270_c0210_s0005">'[2]Report Values'!$B$478</definedName>
    <definedName name="_C07_00_r0270_c0210_s0006">'[2]Report Values'!$B$493</definedName>
    <definedName name="_C07_00_r0270_c0210_s0007">'[2]Report Values'!$B$508</definedName>
    <definedName name="_C07_00_r0270_c0210_s0008">'[2]Report Values'!$B$523</definedName>
    <definedName name="_C07_00_r0270_c0210_s0009">'[2]Report Values'!$B$538</definedName>
    <definedName name="_C07_00_r0270_c0210_s0010">'[2]Report Values'!$B$647</definedName>
    <definedName name="_C07_00_r0270_c0210_s0011">'[2]Report Values'!$B$648</definedName>
    <definedName name="_C07_00_r0270_c0210_s0012">'[2]Report Values'!$B$649</definedName>
    <definedName name="_C07_00_r0270_c0210_s0013">'[2]Report Values'!$B$650</definedName>
    <definedName name="_C07_00_r0270_c0210_s0014">'[2]Report Values'!$B$553</definedName>
    <definedName name="_C07_00_r0270_c0210_s0015">'[2]Report Values'!$B$651</definedName>
    <definedName name="_C07_00_r0270_c0210_s0016">'[2]Report Values'!$B$652</definedName>
    <definedName name="_C07_00_r0270_c0210_s0017">'[2]Report Values'!$B$653</definedName>
    <definedName name="_C07_00_r0280_c0210_s0002">'[2]Report Values'!$B$432</definedName>
    <definedName name="_C07_00_r0280_c0210_s0003">'[2]Report Values'!$B$448</definedName>
    <definedName name="_C07_00_r0280_c0210_s0004">'[2]Report Values'!$B$464</definedName>
    <definedName name="_C07_00_r0280_c0210_s0005">'[2]Report Values'!$B$479</definedName>
    <definedName name="_C07_00_r0280_c0210_s0006">'[2]Report Values'!$B$494</definedName>
    <definedName name="_C07_00_r0280_c0210_s0007">'[2]Report Values'!$B$509</definedName>
    <definedName name="_C07_00_r0280_c0210_s0008">'[2]Report Values'!$B$524</definedName>
    <definedName name="_C07_00_r0280_c0210_s0009">'[2]Report Values'!$B$539</definedName>
    <definedName name="_C07_00_r0280_c0210_s0010">'[2]Report Values'!$B$654</definedName>
    <definedName name="_C07_00_r0280_c0210_s0011">'[2]Report Values'!$B$655</definedName>
    <definedName name="_C07_00_r0280_c0210_s0012">'[2]Report Values'!$B$656</definedName>
    <definedName name="_C07_00_r0280_c0210_s0013">'[2]Report Values'!$B$657</definedName>
    <definedName name="_C07_00_r0280_c0210_s0014">'[2]Report Values'!$B$554</definedName>
    <definedName name="_C07_00_r0280_c0210_s0015">'[2]Report Values'!$B$658</definedName>
    <definedName name="_C07_00_r0280_c0210_s0016">'[2]Report Values'!$B$659</definedName>
    <definedName name="_C07_00_r0280_c0210_s0017">'[2]Report Values'!$B$660</definedName>
    <definedName name="_C07_00T1_r0090_c0220_s0001">'[1]Report Values'!$B$123</definedName>
    <definedName name="_C07_00T1_r0110_c0220_s0001">'[1]Report Values'!$B$124</definedName>
    <definedName name="_C07_00T1_r0130_c0220_s0001">'[1]Report Values'!$B$125</definedName>
    <definedName name="_C08_01_r0040_c0260_s0001">'[1]Report Values'!$B$112</definedName>
    <definedName name="_C08_01_r0040_c0260_s0002">'[1]Report Values'!$B$115</definedName>
    <definedName name="_C08_01_r0050_c0260_s0001">'[1]Report Values'!$B$113</definedName>
    <definedName name="_C08_01_r0050_c0260_s0002">'[1]Report Values'!$B$116</definedName>
    <definedName name="_C08_01_r0060_c0260_s0001">'[1]Report Values'!$B$114</definedName>
    <definedName name="_C08_01_r0060_c0260_s0002">'[1]Report Values'!$B$117</definedName>
    <definedName name="_C08_01_r0080_c0260_s0001">'[1]Report Values'!$B$142</definedName>
    <definedName name="_C08_01_r0080_c0260_s0002">'[1]Report Values'!$B$139</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10_01_r0050_c0080">'[1]Report Values'!$B$144</definedName>
    <definedName name="_C10_01_r0110_c0080">'[1]Report Values'!$B$193</definedName>
    <definedName name="_C10_01T1_r0050_c0080">'[1]Report Values'!$B$145</definedName>
    <definedName name="_C10_01T1_r0110_c0080">'[1]Report Values'!$B$194</definedName>
    <definedName name="_C13_01_r0010_c0190">'[1]Report Values'!$B$162</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8_00_r0010_c0060_s0001">'[3]Report Values'!$B$10146</definedName>
    <definedName name="_C18_00_r0325_c0060_s0001">'[3]Report Values'!$B$10147</definedName>
    <definedName name="_C18_00_r0330_c0060_s0001">'[3]Report Values'!$B$10148</definedName>
    <definedName name="_C18_00_r0350_c0060_s0001">'[3]Report Values'!$B$10149</definedName>
    <definedName name="_C18_00_r0360_c0060_s0001">'[3]Report Values'!$B$10158</definedName>
    <definedName name="_C18_00_r0370_c0060_s0001">'[3]Report Values'!$B$10162</definedName>
    <definedName name="_C18_00_r0380_c0060_s0001">'[3]Report Values'!$B$10163</definedName>
    <definedName name="_C18_00_r0385_c0060_s0001">'[3]Report Values'!$B$10164</definedName>
    <definedName name="_C18_00_r0390_c0060_s0001">'[3]Report Values'!$B$10174</definedName>
    <definedName name="_C21_00_r0010_c0060_s0001">'[3]Report Values'!$B$10151</definedName>
    <definedName name="_C21_00_r0090_c0060_s0001">'[3]Report Values'!$B$10152</definedName>
    <definedName name="_C21_00_r0100_c0060_s0001">'[3]Report Values'!$B$10159</definedName>
    <definedName name="_C21_00_r0110_c0060_s0001">'[3]Report Values'!$B$10165</definedName>
    <definedName name="_C21_00_r0120_c0060_s0001">'[3]Report Values'!$B$10166</definedName>
    <definedName name="_C21_00_r0125_c0060_s0001">'[3]Report Values'!$B$10167</definedName>
    <definedName name="_C21_00_r0130_c0060_s0001">'[3]Report Values'!$B$10175</definedName>
    <definedName name="_C22_00_r0010_c0090">'[3]Report Values'!$B$10154</definedName>
    <definedName name="_C22_00_r0050_c0090">'[3]Report Values'!$B$10155</definedName>
    <definedName name="_C22_00_r0060_c0090">'[3]Report Values'!$B$10160</definedName>
    <definedName name="_C22_00_r0070_c0090">'[3]Report Values'!$B$10168</definedName>
    <definedName name="_C22_00_r0080_c0090">'[3]Report Values'!$B$10169</definedName>
    <definedName name="_C22_00_r0085_c0090">'[3]Report Values'!$B$10170</definedName>
    <definedName name="_C22_00_r0090_c0090">'[3]Report Values'!$B$10176</definedName>
    <definedName name="_C23_00_r0010_c0060">'[3]Report Values'!$B$10156</definedName>
    <definedName name="_C23_00_r0100_c0060">'[3]Report Values'!$B$10157</definedName>
    <definedName name="_C23_00_r0110_c0060">'[3]Report Values'!$B$10161</definedName>
    <definedName name="_C23_00_r0120_c0060">'[3]Report Values'!$B$10171</definedName>
    <definedName name="_C23_00_r0130_c0060">'[3]Report Values'!$B$10172</definedName>
    <definedName name="_C23_00_r0135_c0060">'[3]Report Values'!$B$10173</definedName>
    <definedName name="_C23_00_r0140_c0060">'[3]Report Values'!$B$10177</definedName>
    <definedName name="_C24_00_r0010_c0030">'[2]Report Values'!$B$10120</definedName>
    <definedName name="_C24_00_r0010_c0040">'[2]Report Values'!$B$10119</definedName>
    <definedName name="_C24_00_r0010_c0050">'[2]Report Values'!$B$10122</definedName>
    <definedName name="_C24_00_r0010_c0060">'[2]Report Values'!$B$10121</definedName>
    <definedName name="_C24_00T1_r0010_c0030">'[2]Report Values'!$B$10126</definedName>
    <definedName name="_C24_00T1_r0010_c0040">'[2]Report Values'!$B$10125</definedName>
    <definedName name="_C24_00T1_r0010_c0050">'[2]Report Values'!$B$10128</definedName>
    <definedName name="_C24_00T1_r0010_c0060">'[2]Report Values'!$B$10127</definedName>
    <definedName name="_C25_00_r0010_c0010">'[2]Report Values'!$B$416</definedName>
    <definedName name="_C25_00_r0010_c0090">'[2]Report Values'!$B$417</definedName>
    <definedName name="_C25_00_r0020_c0010">'[2]Report Values'!$B$406</definedName>
    <definedName name="_C25_00_r0020_c0040">'[2]Report Values'!$B$408</definedName>
    <definedName name="_C25_00_r0020_c0050">'[2]Report Values'!$B$409</definedName>
    <definedName name="_C25_00_r0020_c0060">'[2]Report Values'!$B$410</definedName>
    <definedName name="_C25_00_r0020_c0070">'[2]Report Values'!$B$411</definedName>
    <definedName name="_C25_00_r0020_c0090">'[2]Report Values'!$B$407</definedName>
    <definedName name="_C25_00_r0030_c0010">'[2]Report Values'!$B$412</definedName>
    <definedName name="_C25_00_r0030_c0090">'[2]Report Values'!$B$413</definedName>
    <definedName name="_C25_00_r0040_c0010">'[2]Report Values'!$B$414</definedName>
    <definedName name="_C25_00_r0040_c0090">'[2]Report Values'!$B$415</definedName>
    <definedName name="_C34_02_r0010_c0100_s0002">'[2]Report Values'!$B$353</definedName>
    <definedName name="_C34_02_r0010_c0110_s0002">'[2]Report Values'!$B$354</definedName>
    <definedName name="_C34_02_r0010_c0150_s0002">'[2]Report Values'!$B$355</definedName>
    <definedName name="_C34_02_r0010_c0160_s0002">'[2]Report Values'!$B$356</definedName>
    <definedName name="_C34_02_r0010_c0170_s0002">'[2]Report Values'!$B$357</definedName>
    <definedName name="_C34_02_r0010_c0200_s0002">'[2]Report Values'!$B$358</definedName>
    <definedName name="_C34_02_r0020_c0100_s0002">'[2]Report Values'!$B$359</definedName>
    <definedName name="_C34_02_r0020_c0110_s0002">'[2]Report Values'!$B$360</definedName>
    <definedName name="_C34_02_r0020_c0150_s0002">'[2]Report Values'!$B$361</definedName>
    <definedName name="_C34_02_r0020_c0160_s0002">'[2]Report Values'!$B$362</definedName>
    <definedName name="_C34_02_r0020_c0170_s0002">'[2]Report Values'!$B$363</definedName>
    <definedName name="_C34_02_r0020_c0200_s0002">'[2]Report Values'!$B$364</definedName>
    <definedName name="_C34_02_r0030_c0100_s0002">'[2]Report Values'!$B$365</definedName>
    <definedName name="_C34_02_r0030_c0110_s0002">'[2]Report Values'!$B$366</definedName>
    <definedName name="_C34_02_r0030_c0150_s0002">'[2]Report Values'!$B$367</definedName>
    <definedName name="_C34_02_r0030_c0160_s0002">'[2]Report Values'!$B$368</definedName>
    <definedName name="_C34_02_r0030_c0170_s0002">'[2]Report Values'!$B$369</definedName>
    <definedName name="_C34_02_r0030_c0200_s0002">'[1]Report Values'!$B$152</definedName>
    <definedName name="_C34_02_r0040_c0130_s0002">'[2]Report Values'!$B$370</definedName>
    <definedName name="_C34_02_r0040_c0150_s0002">'[2]Report Values'!$B$372</definedName>
    <definedName name="_C34_02_r0040_c0160_s0002">'[2]Report Values'!$B$373</definedName>
    <definedName name="_C34_02_r0040_c0170_s0002">'[2]Report Values'!$B$374</definedName>
    <definedName name="_C34_02_r0040_c0200_s0002">'[1]Report Values'!$B$154</definedName>
    <definedName name="_C34_02_r0050_c0130_s0002">'[2]Report Values'!$B$375</definedName>
    <definedName name="_C34_02_r0050_c0150_s0002">'[2]Report Values'!$B$376</definedName>
    <definedName name="_C34_02_r0050_c0160_s0002">'[2]Report Values'!$B$377</definedName>
    <definedName name="_C34_02_r0050_c0170_s0002">'[2]Report Values'!$B$378</definedName>
    <definedName name="_C34_02_r0050_c0200_s0002">'[2]Report Values'!$B$379</definedName>
    <definedName name="_C34_02_r0060_c0130_s0002">'[2]Report Values'!$B$380</definedName>
    <definedName name="_C34_02_r0060_c0150_s0002">'[2]Report Values'!$B$381</definedName>
    <definedName name="_C34_02_r0060_c0160_s0002">'[2]Report Values'!$B$382</definedName>
    <definedName name="_C34_02_r0060_c0170_s0002">'[2]Report Values'!$B$383</definedName>
    <definedName name="_C34_02_r0060_c0200_s0002">'[2]Report Values'!$B$384</definedName>
    <definedName name="_C34_02_r0070_c0130_s0002">'[2]Report Values'!$B$385</definedName>
    <definedName name="_C34_02_r0070_c0150_s0002">'[2]Report Values'!$B$386</definedName>
    <definedName name="_C34_02_r0070_c0160_s0002">'[2]Report Values'!$B$387</definedName>
    <definedName name="_C34_02_r0070_c0170_s0002">'[2]Report Values'!$B$388</definedName>
    <definedName name="_C34_02_r0070_c0200_s0002">'[2]Report Values'!$B$389</definedName>
    <definedName name="_C34_02_r0080_c0150_s0002">'[2]Report Values'!$B$390</definedName>
    <definedName name="_C34_02_r0080_c0160_s0002">'[2]Report Values'!$B$391</definedName>
    <definedName name="_C34_02_r0080_c0170_s0002">'[2]Report Values'!$B$392</definedName>
    <definedName name="_C34_02_r0080_c0200_s0002">'[2]Report Values'!$B$393</definedName>
    <definedName name="_C34_02_r0090_c0150_s0002">'[2]Report Values'!$B$394</definedName>
    <definedName name="_C34_02_r0090_c0160_s0002">'[2]Report Values'!$B$395</definedName>
    <definedName name="_C34_02_r0090_c0170_s0002">'[2]Report Values'!$B$396</definedName>
    <definedName name="_C34_02_r0090_c0200_s0002">'[2]Report Values'!$B$397</definedName>
    <definedName name="_C34_02_r0100_c0150_s0002">'[2]Report Values'!$B$398</definedName>
    <definedName name="_C34_02_r0100_c0160_s0002">'[2]Report Values'!$B$399</definedName>
    <definedName name="_C34_02_r0100_c0170_s0002">'[2]Report Values'!$B$400</definedName>
    <definedName name="_C34_02_r0100_c0200_s0002">'[2]Report Values'!$B$401</definedName>
    <definedName name="_C34_02_r0110_c0150_s0002">'[2]Report Values'!$B$402</definedName>
    <definedName name="_C34_02_r0110_c0160_s0002">'[2]Report Values'!$B$403</definedName>
    <definedName name="_C34_02_r0110_c0170_s0002">'[2]Report Values'!$B$404</definedName>
    <definedName name="_C34_02_r0110_c0200_s0002">'[2]Report Values'!$B$405</definedName>
    <definedName name="_C34_02T1_r0030_c0200_s0002">'[1]Report Values'!$B$153</definedName>
    <definedName name="_C34_02T1_r0040_c0200_s0002">'[1]Report Values'!$B$155</definedName>
    <definedName name="_C34_07_r0010_c0010_s0003">'[4]Report Values'!$B$665</definedName>
    <definedName name="_C34_07_r0010_c0020_s0003">'[4]Report Values'!$B$666</definedName>
    <definedName name="_C34_07_r0010_c0030_s0003">'[4]Report Values'!$B$667</definedName>
    <definedName name="_C34_07_r0010_c0040_s0003">'[4]Report Values'!$B$668</definedName>
    <definedName name="_C34_07_r0010_c0050_s0003">'[4]Report Values'!$B$669</definedName>
    <definedName name="_C34_07_r0010_c0060_s0003">'[4]Report Values'!$B$670</definedName>
    <definedName name="_C34_07_r0010_c0070_s0003">'[4]Report Values'!$B$671</definedName>
    <definedName name="_C34_07_r0040_c0010_s0003">'[4]Report Values'!$B$672</definedName>
    <definedName name="_C34_07_r0040_c0020_s0003">'[4]Report Values'!$B$673</definedName>
    <definedName name="_C34_07_r0040_c0030_s0003">'[4]Report Values'!$B$674</definedName>
    <definedName name="_C34_07_r0040_c0040_s0003">'[4]Report Values'!$B$675</definedName>
    <definedName name="_C34_07_r0040_c0050_s0003">'[4]Report Values'!$B$676</definedName>
    <definedName name="_C34_07_r0040_c0060_s0003">'[4]Report Values'!$B$677</definedName>
    <definedName name="_C34_07_r0040_c0070_s0003">'[4]Report Values'!$B$678</definedName>
    <definedName name="_C34_07_r0050_c0010_s0003">'[4]Report Values'!$B$679</definedName>
    <definedName name="_C34_07_r0050_c0020_s0003">'[4]Report Values'!$B$680</definedName>
    <definedName name="_C34_07_r0050_c0030_s0003">'[4]Report Values'!$B$681</definedName>
    <definedName name="_C34_07_r0050_c0040_s0003">'[4]Report Values'!$B$682</definedName>
    <definedName name="_C34_07_r0050_c0050_s0003">'[4]Report Values'!$B$683</definedName>
    <definedName name="_C34_07_r0050_c0060_s0003">'[4]Report Values'!$B$684</definedName>
    <definedName name="_C34_07_r0050_c0070_s0003">'[4]Report Values'!$B$685</definedName>
    <definedName name="_C34_07_r0060_c0010_s0003">'[4]Report Values'!$B$686</definedName>
    <definedName name="_C34_07_r0060_c0020_s0003">'[4]Report Values'!$B$687</definedName>
    <definedName name="_C34_07_r0060_c0030_s0003">'[4]Report Values'!$B$688</definedName>
    <definedName name="_C34_07_r0060_c0040_s0003">'[4]Report Values'!$B$689</definedName>
    <definedName name="_C34_07_r0060_c0050_s0003">'[4]Report Values'!$B$690</definedName>
    <definedName name="_C34_07_r0060_c0060_s0003">'[4]Report Values'!$B$691</definedName>
    <definedName name="_C34_07_r0060_c0070_s0003">'[4]Report Values'!$B$692</definedName>
    <definedName name="_C34_07_r0070_c0010_s0003">'[4]Report Values'!$B$693</definedName>
    <definedName name="_C34_07_r0070_c0020_s0003">'[4]Report Values'!$B$694</definedName>
    <definedName name="_C34_07_r0070_c0030_s0003">'[4]Report Values'!$B$695</definedName>
    <definedName name="_C34_07_r0070_c0040_s0003">'[4]Report Values'!$B$696</definedName>
    <definedName name="_C34_07_r0070_c0050_s0003">'[4]Report Values'!$B$697</definedName>
    <definedName name="_C34_07_r0070_c0060_s0003">'[4]Report Values'!$B$698</definedName>
    <definedName name="_C34_07_r0070_c0070_s0003">'[4]Report Values'!$B$699</definedName>
    <definedName name="_C34_07_r0100_c0010_s0003">'[4]Report Values'!$B$700</definedName>
    <definedName name="_C34_07_r0100_c0020_s0003">'[4]Report Values'!$B$701</definedName>
    <definedName name="_C34_07_r0100_c0030_s0003">'[4]Report Values'!$B$702</definedName>
    <definedName name="_C34_07_r0100_c0040_s0003">'[4]Report Values'!$B$703</definedName>
    <definedName name="_C34_07_r0100_c0050_s0003">'[4]Report Values'!$B$704</definedName>
    <definedName name="_C34_07_r0100_c0060_s0003">'[4]Report Values'!$B$705</definedName>
    <definedName name="_C34_07_r0100_c0070_s0003">'[4]Report Values'!$B$706</definedName>
    <definedName name="_C34_07_r0130_c0010_s0003">'[4]Report Values'!$B$707</definedName>
    <definedName name="_C34_07_r0130_c0020_s0003">'[4]Report Values'!$B$708</definedName>
    <definedName name="_C34_07_r0130_c0030_s0003">'[4]Report Values'!$B$709</definedName>
    <definedName name="_C34_07_r0130_c0040_s0003">'[4]Report Values'!$B$710</definedName>
    <definedName name="_C34_07_r0130_c0050_s0003">'[4]Report Values'!$B$711</definedName>
    <definedName name="_C34_07_r0130_c0060_s0003">'[4]Report Values'!$B$712</definedName>
    <definedName name="_C34_07_r0130_c0070_s0003">'[4]Report Values'!$B$713</definedName>
    <definedName name="_C34_07_r0170_c0010_s0003">'[4]Report Values'!$B$714</definedName>
    <definedName name="_C34_07_r0170_c0020_s0003">'[4]Report Values'!$B$715</definedName>
    <definedName name="_C34_07_r0170_c0030_s0003">'[4]Report Values'!$B$716</definedName>
    <definedName name="_C34_07_r0170_c0040_s0003">'[4]Report Values'!$B$717</definedName>
    <definedName name="_C34_07_r0170_c0050_s0003">'[4]Report Values'!$B$718</definedName>
    <definedName name="_C34_07_r0170_c0060_s0003">'[4]Report Values'!$B$719</definedName>
    <definedName name="_C34_07_r0170_c0070_s0003">'[4]Report Values'!$B$720</definedName>
    <definedName name="_C34_07_r0180_c0010_s0003">'[4]Report Values'!$B$721</definedName>
    <definedName name="_C34_07_r0180_c0020_s0003">'[4]Report Values'!$B$722</definedName>
    <definedName name="_C34_07_r0180_c0030_s0003">'[4]Report Values'!$B$723</definedName>
    <definedName name="_C34_07_r0180_c0040_s0003">'[4]Report Values'!$B$724</definedName>
    <definedName name="_C34_07_r0180_c0050_s0003">'[4]Report Values'!$B$725</definedName>
    <definedName name="_C34_07_r0180_c0060_s0003">'[4]Report Values'!$B$726</definedName>
    <definedName name="_C34_07_r0180_c0070_s0003">'[4]Report Values'!$B$727</definedName>
    <definedName name="_C34_08_r0010_c0010">'[2]Report Values'!$B$1620</definedName>
    <definedName name="_C34_08_r0010_c0020">'[2]Report Values'!$B$1621</definedName>
    <definedName name="_C34_08_r0010_c0030">'[2]Report Values'!$B$1622</definedName>
    <definedName name="_C34_08_r0010_c0040">'[2]Report Values'!$B$1623</definedName>
    <definedName name="_C34_08_r0010_c0050">'[2]Report Values'!$B$1624</definedName>
    <definedName name="_C34_08_r0010_c0060">'[2]Report Values'!$B$1625</definedName>
    <definedName name="_C34_08_r0010_c0070">'[2]Report Values'!$B$1626</definedName>
    <definedName name="_C34_08_r0010_c0080">'[2]Report Values'!$B$1627</definedName>
    <definedName name="_C34_08_r0010_c0090">'[2]Report Values'!$B$1628</definedName>
    <definedName name="_C34_08_r0010_c0100">'[2]Report Values'!$B$1629</definedName>
    <definedName name="_C34_08_r0010_c0110">'[2]Report Values'!$B$1630</definedName>
    <definedName name="_C34_08_r0010_c0120">'[2]Report Values'!$B$1631</definedName>
    <definedName name="_C34_08_r0010_c0130">'[2]Report Values'!$B$1632</definedName>
    <definedName name="_C34_08_r0010_c0140">'[2]Report Values'!$B$1633</definedName>
    <definedName name="_C34_08_r0010_c0150">'[2]Report Values'!$B$1634</definedName>
    <definedName name="_C34_08_r0010_c0160">'[2]Report Values'!$B$1635</definedName>
    <definedName name="_C34_08_r0010_c0170">'[2]Report Values'!$B$1636</definedName>
    <definedName name="_C34_08_r0010_c0180">'[2]Report Values'!$B$1637</definedName>
    <definedName name="_C34_08_r0020_c0010">'[2]Report Values'!$B$1638</definedName>
    <definedName name="_C34_08_r0020_c0020">'[2]Report Values'!$B$1639</definedName>
    <definedName name="_C34_08_r0020_c0030">'[2]Report Values'!$B$1640</definedName>
    <definedName name="_C34_08_r0020_c0040">'[2]Report Values'!$B$1641</definedName>
    <definedName name="_C34_08_r0020_c0050">'[2]Report Values'!$B$1642</definedName>
    <definedName name="_C34_08_r0020_c0060">'[2]Report Values'!$B$1643</definedName>
    <definedName name="_C34_08_r0020_c0070">'[2]Report Values'!$B$1644</definedName>
    <definedName name="_C34_08_r0020_c0080">'[2]Report Values'!$B$1645</definedName>
    <definedName name="_C34_08_r0020_c0090">'[2]Report Values'!$B$1646</definedName>
    <definedName name="_C34_08_r0020_c0100">'[2]Report Values'!$B$1647</definedName>
    <definedName name="_C34_08_r0020_c0110">'[2]Report Values'!$B$1648</definedName>
    <definedName name="_C34_08_r0020_c0120">'[2]Report Values'!$B$1649</definedName>
    <definedName name="_C34_08_r0020_c0130">'[2]Report Values'!$B$1650</definedName>
    <definedName name="_C34_08_r0020_c0140">'[2]Report Values'!$B$1651</definedName>
    <definedName name="_C34_08_r0020_c0150">'[2]Report Values'!$B$1652</definedName>
    <definedName name="_C34_08_r0020_c0160">'[2]Report Values'!$B$1653</definedName>
    <definedName name="_C34_08_r0020_c0170">'[2]Report Values'!$B$1654</definedName>
    <definedName name="_C34_08_r0020_c0180">'[2]Report Values'!$B$1655</definedName>
    <definedName name="_C34_08_r0030_c0010">'[2]Report Values'!$B$1656</definedName>
    <definedName name="_C34_08_r0030_c0020">'[2]Report Values'!$B$1657</definedName>
    <definedName name="_C34_08_r0030_c0030">'[2]Report Values'!$B$1658</definedName>
    <definedName name="_C34_08_r0030_c0040">'[2]Report Values'!$B$1659</definedName>
    <definedName name="_C34_08_r0030_c0050">'[2]Report Values'!$B$1660</definedName>
    <definedName name="_C34_08_r0030_c0060">'[2]Report Values'!$B$1661</definedName>
    <definedName name="_C34_08_r0030_c0070">'[2]Report Values'!$B$1662</definedName>
    <definedName name="_C34_08_r0030_c0080">'[2]Report Values'!$B$1663</definedName>
    <definedName name="_C34_08_r0030_c0090">'[2]Report Values'!$B$1664</definedName>
    <definedName name="_C34_08_r0030_c0100">'[2]Report Values'!$B$1665</definedName>
    <definedName name="_C34_08_r0030_c0110">'[2]Report Values'!$B$1666</definedName>
    <definedName name="_C34_08_r0030_c0120">'[2]Report Values'!$B$1667</definedName>
    <definedName name="_C34_08_r0030_c0130">'[2]Report Values'!$B$1668</definedName>
    <definedName name="_C34_08_r0030_c0140">'[2]Report Values'!$B$1669</definedName>
    <definedName name="_C34_08_r0030_c0150">'[2]Report Values'!$B$1670</definedName>
    <definedName name="_C34_08_r0030_c0160">'[2]Report Values'!$B$1671</definedName>
    <definedName name="_C34_08_r0030_c0170">'[2]Report Values'!$B$1672</definedName>
    <definedName name="_C34_08_r0030_c0180">'[2]Report Values'!$B$1673</definedName>
    <definedName name="_C34_08_r0040_c0010">'[2]Report Values'!$B$1674</definedName>
    <definedName name="_C34_08_r0040_c0020">'[2]Report Values'!$B$1675</definedName>
    <definedName name="_C34_08_r0040_c0030">'[2]Report Values'!$B$1676</definedName>
    <definedName name="_C34_08_r0040_c0040">'[2]Report Values'!$B$1677</definedName>
    <definedName name="_C34_08_r0040_c0050">'[2]Report Values'!$B$1678</definedName>
    <definedName name="_C34_08_r0040_c0060">'[2]Report Values'!$B$1679</definedName>
    <definedName name="_C34_08_r0040_c0070">'[2]Report Values'!$B$1680</definedName>
    <definedName name="_C34_08_r0040_c0080">'[2]Report Values'!$B$1681</definedName>
    <definedName name="_C34_08_r0040_c0090">'[2]Report Values'!$B$1682</definedName>
    <definedName name="_C34_08_r0040_c0100">'[2]Report Values'!$B$1683</definedName>
    <definedName name="_C34_08_r0040_c0110">'[2]Report Values'!$B$1684</definedName>
    <definedName name="_C34_08_r0040_c0120">'[2]Report Values'!$B$1685</definedName>
    <definedName name="_C34_08_r0040_c0130">'[2]Report Values'!$B$1686</definedName>
    <definedName name="_C34_08_r0040_c0140">'[2]Report Values'!$B$1687</definedName>
    <definedName name="_C34_08_r0040_c0150">'[2]Report Values'!$B$1688</definedName>
    <definedName name="_C34_08_r0040_c0160">'[2]Report Values'!$B$1689</definedName>
    <definedName name="_C34_08_r0040_c0170">'[2]Report Values'!$B$1690</definedName>
    <definedName name="_C34_08_r0040_c0180">'[2]Report Values'!$B$1691</definedName>
    <definedName name="_C34_08_r0050_c0010">'[2]Report Values'!$B$1692</definedName>
    <definedName name="_C34_08_r0050_c0020">'[2]Report Values'!$B$1693</definedName>
    <definedName name="_C34_08_r0050_c0030">'[2]Report Values'!$B$1694</definedName>
    <definedName name="_C34_08_r0050_c0040">'[2]Report Values'!$B$1695</definedName>
    <definedName name="_C34_08_r0050_c0050">'[2]Report Values'!$B$1696</definedName>
    <definedName name="_C34_08_r0050_c0060">'[2]Report Values'!$B$1697</definedName>
    <definedName name="_C34_08_r0050_c0070">'[2]Report Values'!$B$1698</definedName>
    <definedName name="_C34_08_r0050_c0080">'[2]Report Values'!$B$1699</definedName>
    <definedName name="_C34_08_r0050_c0090">'[2]Report Values'!$B$1700</definedName>
    <definedName name="_C34_08_r0050_c0100">'[2]Report Values'!$B$1701</definedName>
    <definedName name="_C34_08_r0050_c0110">'[2]Report Values'!$B$1702</definedName>
    <definedName name="_C34_08_r0050_c0120">'[2]Report Values'!$B$1703</definedName>
    <definedName name="_C34_08_r0050_c0130">'[2]Report Values'!$B$1704</definedName>
    <definedName name="_C34_08_r0050_c0140">'[2]Report Values'!$B$1705</definedName>
    <definedName name="_C34_08_r0050_c0150">'[2]Report Values'!$B$1706</definedName>
    <definedName name="_C34_08_r0050_c0160">'[2]Report Values'!$B$1707</definedName>
    <definedName name="_C34_08_r0050_c0170">'[2]Report Values'!$B$1708</definedName>
    <definedName name="_C34_08_r0050_c0180">'[2]Report Values'!$B$1709</definedName>
    <definedName name="_C34_08_r0060_c0010">'[2]Report Values'!$B$1710</definedName>
    <definedName name="_C34_08_r0060_c0020">'[2]Report Values'!$B$1711</definedName>
    <definedName name="_C34_08_r0060_c0030">'[2]Report Values'!$B$1712</definedName>
    <definedName name="_C34_08_r0060_c0040">'[2]Report Values'!$B$1713</definedName>
    <definedName name="_C34_08_r0060_c0050">'[2]Report Values'!$B$1714</definedName>
    <definedName name="_C34_08_r0060_c0060">'[2]Report Values'!$B$1715</definedName>
    <definedName name="_C34_08_r0060_c0070">'[2]Report Values'!$B$1716</definedName>
    <definedName name="_C34_08_r0060_c0080">'[2]Report Values'!$B$1717</definedName>
    <definedName name="_C34_08_r0060_c0090">'[2]Report Values'!$B$1718</definedName>
    <definedName name="_C34_08_r0060_c0100">'[2]Report Values'!$B$1719</definedName>
    <definedName name="_C34_08_r0060_c0110">'[2]Report Values'!$B$1720</definedName>
    <definedName name="_C34_08_r0060_c0120">'[2]Report Values'!$B$1721</definedName>
    <definedName name="_C34_08_r0060_c0130">'[2]Report Values'!$B$1722</definedName>
    <definedName name="_C34_08_r0060_c0140">'[2]Report Values'!$B$1723</definedName>
    <definedName name="_C34_08_r0060_c0150">'[2]Report Values'!$B$1724</definedName>
    <definedName name="_C34_08_r0060_c0160">'[2]Report Values'!$B$1725</definedName>
    <definedName name="_C34_08_r0060_c0170">'[2]Report Values'!$B$1726</definedName>
    <definedName name="_C34_08_r0060_c0180">'[2]Report Values'!$B$1727</definedName>
    <definedName name="_C34_08_r0070_c0010">'[2]Report Values'!$B$1728</definedName>
    <definedName name="_C34_08_r0070_c0020">'[2]Report Values'!$B$1729</definedName>
    <definedName name="_C34_08_r0070_c0030">'[2]Report Values'!$B$1730</definedName>
    <definedName name="_C34_08_r0070_c0040">'[2]Report Values'!$B$1731</definedName>
    <definedName name="_C34_08_r0070_c0050">'[2]Report Values'!$B$1732</definedName>
    <definedName name="_C34_08_r0070_c0060">'[2]Report Values'!$B$1733</definedName>
    <definedName name="_C34_08_r0070_c0070">'[2]Report Values'!$B$1734</definedName>
    <definedName name="_C34_08_r0070_c0080">'[2]Report Values'!$B$1735</definedName>
    <definedName name="_C34_08_r0070_c0090">'[2]Report Values'!$B$1736</definedName>
    <definedName name="_C34_08_r0070_c0100">'[2]Report Values'!$B$1737</definedName>
    <definedName name="_C34_08_r0070_c0110">'[2]Report Values'!$B$1738</definedName>
    <definedName name="_C34_08_r0070_c0120">'[2]Report Values'!$B$1739</definedName>
    <definedName name="_C34_08_r0070_c0130">'[2]Report Values'!$B$1740</definedName>
    <definedName name="_C34_08_r0070_c0140">'[2]Report Values'!$B$1741</definedName>
    <definedName name="_C34_08_r0070_c0150">'[2]Report Values'!$B$1742</definedName>
    <definedName name="_C34_08_r0070_c0160">'[2]Report Values'!$B$1743</definedName>
    <definedName name="_C34_08_r0070_c0170">'[2]Report Values'!$B$1744</definedName>
    <definedName name="_C34_08_r0070_c0180">'[2]Report Values'!$B$1745</definedName>
    <definedName name="_C34_08_r0080_c0010">'[2]Report Values'!$B$1746</definedName>
    <definedName name="_C34_08_r0080_c0020">'[2]Report Values'!$B$1747</definedName>
    <definedName name="_C34_08_r0080_c0030">'[2]Report Values'!$B$1748</definedName>
    <definedName name="_C34_08_r0080_c0040">'[2]Report Values'!$B$1749</definedName>
    <definedName name="_C34_08_r0080_c0050">'[2]Report Values'!$B$1750</definedName>
    <definedName name="_C34_08_r0080_c0060">'[2]Report Values'!$B$1751</definedName>
    <definedName name="_C34_08_r0080_c0070">'[2]Report Values'!$B$1752</definedName>
    <definedName name="_C34_08_r0080_c0080">'[2]Report Values'!$B$1753</definedName>
    <definedName name="_C34_08_r0080_c0090">'[2]Report Values'!$B$1754</definedName>
    <definedName name="_C34_08_r0080_c0100">'[2]Report Values'!$B$1755</definedName>
    <definedName name="_C34_08_r0080_c0110">'[2]Report Values'!$B$1756</definedName>
    <definedName name="_C34_08_r0080_c0120">'[2]Report Values'!$B$1757</definedName>
    <definedName name="_C34_08_r0080_c0130">'[2]Report Values'!$B$1758</definedName>
    <definedName name="_C34_08_r0080_c0140">'[2]Report Values'!$B$1759</definedName>
    <definedName name="_C34_08_r0080_c0150">'[2]Report Values'!$B$1760</definedName>
    <definedName name="_C34_08_r0080_c0160">'[2]Report Values'!$B$1761</definedName>
    <definedName name="_C34_08_r0080_c0170">'[2]Report Values'!$B$1762</definedName>
    <definedName name="_C34_08_r0080_c0180">'[2]Report Values'!$B$1763</definedName>
    <definedName name="_C34_08_r0090_c0010">'[2]Report Values'!$B$1764</definedName>
    <definedName name="_C34_08_r0090_c0020">'[2]Report Values'!$B$1765</definedName>
    <definedName name="_C34_08_r0090_c0030">'[2]Report Values'!$B$1766</definedName>
    <definedName name="_C34_08_r0090_c0040">'[2]Report Values'!$B$1767</definedName>
    <definedName name="_C34_08_r0090_c0050">'[2]Report Values'!$B$1768</definedName>
    <definedName name="_C34_08_r0090_c0060">'[2]Report Values'!$B$1769</definedName>
    <definedName name="_C34_08_r0090_c0070">'[2]Report Values'!$B$1770</definedName>
    <definedName name="_C34_08_r0090_c0080">'[2]Report Values'!$B$1771</definedName>
    <definedName name="_C34_08_r0090_c0090">'[2]Report Values'!$B$1772</definedName>
    <definedName name="_C34_08_r0090_c0100">'[2]Report Values'!$B$1773</definedName>
    <definedName name="_C34_08_r0090_c0110">'[2]Report Values'!$B$1774</definedName>
    <definedName name="_C34_08_r0090_c0120">'[2]Report Values'!$B$1775</definedName>
    <definedName name="_C34_08_r0090_c0130">'[2]Report Values'!$B$1776</definedName>
    <definedName name="_C34_08_r0090_c0140">'[2]Report Values'!$B$1777</definedName>
    <definedName name="_C34_08_r0090_c0150">'[2]Report Values'!$B$1778</definedName>
    <definedName name="_C34_08_r0090_c0160">'[2]Report Values'!$B$1779</definedName>
    <definedName name="_C34_08_r0090_c0170">'[2]Report Values'!$B$1780</definedName>
    <definedName name="_C34_08_r0090_c0180">'[2]Report Values'!$B$1781</definedName>
    <definedName name="_C34_10_r0010_c0020">'[1]Report Values'!$B$156</definedName>
    <definedName name="_C34_10_r0020_c0010">'[2]Report Values'!$B$1807</definedName>
    <definedName name="_C34_10_r0020_c0020">'[2]Report Values'!$B$1808</definedName>
    <definedName name="_C34_10_r0030_c0010">'[2]Report Values'!$B$1809</definedName>
    <definedName name="_C34_10_r0030_c0020">'[2]Report Values'!$B$1810</definedName>
    <definedName name="_C34_10_r0040_c0010">'[2]Report Values'!$B$1811</definedName>
    <definedName name="_C34_10_r0040_c0020">'[2]Report Values'!$B$1812</definedName>
    <definedName name="_C34_10_r0050_c0010">'[2]Report Values'!$B$1813</definedName>
    <definedName name="_C34_10_r0050_c0020">'[2]Report Values'!$B$1814</definedName>
    <definedName name="_C34_10_r0060_c0010">'[2]Report Values'!$B$1815</definedName>
    <definedName name="_C34_10_r0060_c0020">'[2]Report Values'!$B$1816</definedName>
    <definedName name="_C34_10_r0070_c0010">'[2]Report Values'!$B$1817</definedName>
    <definedName name="_C34_10_r0080_c0010">'[2]Report Values'!$B$1818</definedName>
    <definedName name="_C34_10_r0080_c0020">'[2]Report Values'!$B$1819</definedName>
    <definedName name="_C34_10_r0090_c0010">'[2]Report Values'!$B$1820</definedName>
    <definedName name="_C34_10_r0090_c0020">'[2]Report Values'!$B$1821</definedName>
    <definedName name="_C34_10_r0100_c0010">'[2]Report Values'!$B$1822</definedName>
    <definedName name="_C34_10_r0100_c0020">'[2]Report Values'!$B$1823</definedName>
    <definedName name="_C34_10_r0110_c0020">'[1]Report Values'!$B$157</definedName>
    <definedName name="_C34_10_r0120_c0010">'[2]Report Values'!$B$1824</definedName>
    <definedName name="_C34_10_r0120_c0020">'[2]Report Values'!$B$1825</definedName>
    <definedName name="_C34_10_r0130_c0010">'[2]Report Values'!$B$1826</definedName>
    <definedName name="_C34_10_r0130_c0020">'[2]Report Values'!$B$1827</definedName>
    <definedName name="_C34_10_r0140_c0010">'[2]Report Values'!$B$1828</definedName>
    <definedName name="_C34_10_r0140_c0020">'[2]Report Values'!$B$1829</definedName>
    <definedName name="_C34_10_r0150_c0010">'[2]Report Values'!$B$1830</definedName>
    <definedName name="_C34_10_r0150_c0020">'[2]Report Values'!$B$1831</definedName>
    <definedName name="_C34_10_r0160_c0010">'[2]Report Values'!$B$1832</definedName>
    <definedName name="_C34_10_r0160_c0020">'[2]Report Values'!$B$1833</definedName>
    <definedName name="_C34_10_r0170_c0010">'[2]Report Values'!$B$1834</definedName>
    <definedName name="_C34_10_r0180_c0010">'[2]Report Values'!$B$1835</definedName>
    <definedName name="_C34_10_r0180_c0020">'[2]Report Values'!$B$1836</definedName>
    <definedName name="_C34_10_r0190_c0010">'[2]Report Values'!$B$1837</definedName>
    <definedName name="_C34_10_r0190_c0020">'[2]Report Values'!$B$1838</definedName>
    <definedName name="_C34_10_r0200_c0010">'[2]Report Values'!$B$1839</definedName>
    <definedName name="_C34_10_r0200_c0020">'[2]Report Values'!$B$1840</definedName>
    <definedName name="_C34_10T1_r0010_c0020">'[1]Report Values'!$B$158</definedName>
    <definedName name="_C34_10T1_r0110_c0020">'[1]Report Values'!$B$159</definedName>
    <definedName name="_C34_11_r0010_c0010">'[2]Report Values'!$B$1798</definedName>
    <definedName name="_C34_11_r0020_c0010">'[2]Report Values'!$B$1799</definedName>
    <definedName name="_C34_11_r0030_c0010">'[2]Report Values'!$B$1800</definedName>
    <definedName name="_C34_11_r0040_c0010">'[2]Report Values'!$B$1801</definedName>
    <definedName name="_C34_11_r0050_c0010">'[2]Report Values'!$B$1802</definedName>
    <definedName name="_C34_11_r0060_c0010">'[2]Report Values'!$B$1803</definedName>
    <definedName name="_C34_11_r0070_c0010">'[2]Report Values'!$B$1804</definedName>
    <definedName name="_C34_11_r0080_c0010">'[2]Report Values'!$B$1805</definedName>
    <definedName name="_C34_11_r0090_c0010">'[2]Report Values'!$B$1806</definedName>
    <definedName name="_C40_00_r0010_c0010">'[1]Report Values'!$B$10198</definedName>
    <definedName name="_C40_00_r0071_c0010">'[1]Report Values'!$B$10214</definedName>
    <definedName name="_C40_00_r0071_c0020">'[5]Report Values'!$B$10253</definedName>
    <definedName name="_C40_00_r0095_c0070">'[5]Report Values'!$B$10254</definedName>
    <definedName name="_C40_00_r0410_c0010">'[1]Report Values'!$B$10187</definedName>
    <definedName name="_C47_00_r0010_c0010">'[1]Report Values'!$B$10215</definedName>
    <definedName name="_C47_00_r0020_c0010">'[1]Report Values'!$B$10216</definedName>
    <definedName name="_C47_00_r0030_c0010">'[1]Report Values'!$B$10217</definedName>
    <definedName name="_C47_00_r0040_c0010">'[1]Report Values'!$B$10218</definedName>
    <definedName name="_C47_00_r0050_c0010">'[1]Report Values'!$B$10219</definedName>
    <definedName name="_C47_00_r0061_c0010">'[1]Report Values'!$B$10199</definedName>
    <definedName name="_C47_00_r0065_c0010">'[1]Report Values'!$B$10200</definedName>
    <definedName name="_C47_00_r0071_c0010">'[1]Report Values'!$B$10201</definedName>
    <definedName name="_C47_00_r0081_c0010">'[1]Report Values'!$B$10202</definedName>
    <definedName name="_C47_00_r0091_c0010">'[1]Report Values'!$B$10203</definedName>
    <definedName name="_C47_00_r0092_c0010">'[1]Report Values'!$B$10204</definedName>
    <definedName name="_C47_00_r0093_c0010">'[1]Report Values'!$B$10205</definedName>
    <definedName name="_C47_00_r0101_c0010">'[1]Report Values'!$B$10206</definedName>
    <definedName name="_C47_00_r0102_c0010">'[1]Report Values'!$B$10207</definedName>
    <definedName name="_C47_00_r0103_c0010">'[1]Report Values'!$B$10208</definedName>
    <definedName name="_C47_00_r0104_c0010">'[1]Report Values'!$B$10209</definedName>
    <definedName name="_C47_00_r0110_c0010">'[1]Report Values'!$B$10210</definedName>
    <definedName name="_C47_00_r0120_c0010">'[1]Report Values'!$B$10211</definedName>
    <definedName name="_C47_00_r0130_c0010">'[1]Report Values'!$B$10212</definedName>
    <definedName name="_C47_00_r0140_c0010">'[1]Report Values'!$B$10213</definedName>
    <definedName name="_C47_00_r0150_c0010">'[1]Report Values'!$B$10220</definedName>
    <definedName name="_C47_00_r0160_c0010">'[1]Report Values'!$B$10221</definedName>
    <definedName name="_C47_00_r0170_c0010">'[1]Report Values'!$B$10222</definedName>
    <definedName name="_C47_00_r0180_c0010">'[1]Report Values'!$B$10223</definedName>
    <definedName name="_C47_00_r0181_c0010">'[1]Report Values'!$B$10226</definedName>
    <definedName name="_C47_00_r0185_c0010">'[5]Report Values'!$B$10245</definedName>
    <definedName name="_C47_00_r0186_c0010">'[1]Report Values'!$B$10192</definedName>
    <definedName name="_C47_00_r0187_c0010">'[1]Report Values'!$B$10193</definedName>
    <definedName name="_C47_00_r0188_c0010">'[1]Report Values'!$B$10224</definedName>
    <definedName name="_C47_00_r0189_c0010">'[1]Report Values'!$B$10225</definedName>
    <definedName name="_C47_00_r0190_c0010">'[5]Report Values'!$B$10244</definedName>
    <definedName name="_C47_00_r0191_c0010">'[1]Report Values'!$B$10227</definedName>
    <definedName name="_C47_00_r0193_c0010">'[5]Report Values'!$B$10246</definedName>
    <definedName name="_C47_00_r0194_c0010">'[1]Report Values'!$B$10194</definedName>
    <definedName name="_C47_00_r0195_c0010">'[5]Report Values'!$B$10247</definedName>
    <definedName name="_C47_00_r0196_c0010">'[1]Report Values'!$B$10195</definedName>
    <definedName name="_C47_00_r0197_c0010">'[1]Report Values'!$B$10196</definedName>
    <definedName name="_C47_00_r0198_c0010">'[1]Report Values'!$B$10197</definedName>
    <definedName name="_C47_00_r0200_c0010">'[5]Report Values'!$B$10249</definedName>
    <definedName name="_C47_00_r0210_c0010">'[5]Report Values'!$B$10250</definedName>
    <definedName name="_C47_00_r0220_c0010">'[5]Report Values'!$B$10248</definedName>
    <definedName name="_C47_00_r0230_c0010">'[5]Report Values'!$B$10251</definedName>
    <definedName name="_C47_00_r0235_c0010">'[5]Report Values'!$B$10268</definedName>
    <definedName name="_C47_00_r0240_c0010">'[1]Report Values'!$B$10191</definedName>
    <definedName name="_C47_00_r0250_c0010">'[1]Report Values'!$B$10228</definedName>
    <definedName name="_C47_00_r0250_c010">'[5]Report Values'!$B$10255</definedName>
    <definedName name="_C47_00_r0251_c010">'[5]Report Values'!$B$10256</definedName>
    <definedName name="_C47_00_r0252_c0010">'[5]Report Values'!$B$10264</definedName>
    <definedName name="_C47_00_r0253_c0010">'[5]Report Values'!$B$10265</definedName>
    <definedName name="_C47_00_r0254_c0010">'[1]Report Values'!$B$10189</definedName>
    <definedName name="_C47_00_r0255_c0010">'[1]Report Values'!$B$10190</definedName>
    <definedName name="_C47_00_r0256_c0010">'[5]Report Values'!$B$10266</definedName>
    <definedName name="_C47_00_r0257_c0010">'[5]Report Values'!$B$10267</definedName>
    <definedName name="_C47_00_r0260_c0010">'[1]Report Values'!$B$10229</definedName>
    <definedName name="_C47_00_r0261_c0010">'[5]Report Values'!$B$10257</definedName>
    <definedName name="_C47_00_r0262_c0010">'[5]Report Values'!$B$10258</definedName>
    <definedName name="_C47_00_r0263_c0010">'[5]Report Values'!$B$10259</definedName>
    <definedName name="_C47_00_r0264_c0010">'[5]Report Values'!$B$10260</definedName>
    <definedName name="_C47_00_r0265_c0010">'[5]Report Values'!$B$10261</definedName>
    <definedName name="_C47_00_r0266_c0010">'[5]Report Values'!$B$10262</definedName>
    <definedName name="_C47_00_r0267_c0010">'[5]Report Values'!$B$10263</definedName>
    <definedName name="_C47_00_r0280_c0010">'[5]Report Values'!$B$10252</definedName>
    <definedName name="_C47_00_r0300_c0010">'[1]Report Values'!$B$269</definedName>
    <definedName name="_C47_00_r0320_c0010">'[5]Report Values'!$B$10269</definedName>
    <definedName name="_C47_00_r0340_c0010">'[1]Report Values'!$B$274</definedName>
    <definedName name="_C47_00_r0350_c0010">'[5]Report Values'!$B$10271</definedName>
    <definedName name="_C47_00_r0360_c0010">'[5]Report Values'!$B$10272</definedName>
    <definedName name="_C47_00_r0410_c0010">'[5]Report Values'!$B$10270</definedName>
    <definedName name="_C47_00_r0420_c0010">'[1]Report Values'!$B$279</definedName>
    <definedName name="_C47_00_r0440_c0010">'[1]Report Values'!$B$284</definedName>
    <definedName name="_C47_00T1_r0300_c0010">'[1]Report Values'!$B$270</definedName>
    <definedName name="_C47_00T1_r0340_c0010">'[1]Report Values'!$B$275</definedName>
    <definedName name="_C47_00T1_r0420_c0010">'[1]Report Values'!$B$280</definedName>
    <definedName name="_C47_00T1_r0440_c0010">'[1]Report Values'!$B$285</definedName>
    <definedName name="_C47_00T2_r0300_c0010">'[1]Report Values'!$B$271</definedName>
    <definedName name="_C47_00T2_r0340_c0010">'[1]Report Values'!$B$276</definedName>
    <definedName name="_C47_00T2_r0420_c0010">'[1]Report Values'!$B$281</definedName>
    <definedName name="_C47_00T2_r0440_c0010">'[1]Report Values'!$B$286</definedName>
    <definedName name="_C47_00T3_r0300_c0010">'[1]Report Values'!$B$272</definedName>
    <definedName name="_C47_00T3_r0340_c0010">'[1]Report Values'!$B$277</definedName>
    <definedName name="_C47_00T3_r0420_c0010">'[1]Report Values'!$B$282</definedName>
    <definedName name="_C47_00T3_r0440_c0010">'[1]Report Values'!$B$287</definedName>
    <definedName name="_C47_00T4_r0300_c0010">'[1]Report Values'!$B$273</definedName>
    <definedName name="_C47_00T4_r0340_c0010">'[1]Report Values'!$B$278</definedName>
    <definedName name="_C47_00T4_r0420_c0010">'[1]Report Values'!$B$283</definedName>
    <definedName name="_C47_00T4_r0440_c0010">'[1]Report Values'!$B$288</definedName>
    <definedName name="_C48_01_r0010_c0010">'[5]Report Values'!$B$10273</definedName>
    <definedName name="_C48_01_r0010_c0020">'[5]Report Values'!$B$10274</definedName>
    <definedName name="_C72_00_r0010_c0040">'[1]Report Values'!$B$289</definedName>
    <definedName name="_C72_00T1_r0010_c0040">'[1]Report Values'!$B$290</definedName>
    <definedName name="_C72_00T2_r0010_c0040">'[1]Report Values'!$B$291</definedName>
    <definedName name="_C72_00T3_r0010_c0040">'[1]Report Values'!$B$292</definedName>
    <definedName name="_C72_00T4_r0010_c0040">'[1]Report Values'!$B$293</definedName>
    <definedName name="_C73_00_r0010_c060">'[1]Report Values'!$B$294</definedName>
    <definedName name="_C73_00T1_r0010_c060">'[1]Report Values'!$B$295</definedName>
    <definedName name="_C73_00T2_r0010_c060">'[1]Report Values'!$B$296</definedName>
    <definedName name="_C73_00T3_r0010_c060">'[1]Report Values'!$B$297</definedName>
    <definedName name="_C73_00T4_r0010_c060">'[1]Report Values'!$B$298</definedName>
    <definedName name="_C73_M00_0_c0010">'[6]Report Values'!$B$10584</definedName>
    <definedName name="_C73_M00_r0030_c0010">'[6]Report Values'!$B$10301</definedName>
    <definedName name="_C73_M00_r0040_c0010">'[6]Report Values'!$B$10427</definedName>
    <definedName name="_C73_M00_r0050_c0010">'[6]Report Values'!$B$10428</definedName>
    <definedName name="_C73_M00_r0080_c0010">'[6]Report Values'!$B$10343</definedName>
    <definedName name="_C73_M00_r0090_c0010">'[6]Report Values'!$B$10344</definedName>
    <definedName name="_C73_M00_r0100_c0010">'[6]Report Values'!$B$10429</definedName>
    <definedName name="_C73_M00_r0110_c0010">'[6]Report Values'!$B$10430</definedName>
    <definedName name="_C73_M00_r0120_c0010">'[6]Report Values'!$B$10583</definedName>
    <definedName name="_C73_M00_r0203_c0010">'[6]Report Values'!$B$10667</definedName>
    <definedName name="_C73_M00_r0210_c0010">'[6]Report Values'!$B$10668</definedName>
    <definedName name="_C73_M00_r0280_c0010">'[6]Report Values'!$B$10835</definedName>
    <definedName name="_C73_M00_r0290_c0010">'[6]Report Values'!$B$10836</definedName>
    <definedName name="_C73_M00_r0300_c0010">'[6]Report Values'!$B$10837</definedName>
    <definedName name="_C73_M00_r0310_c0010">'[6]Report Values'!$B$10838</definedName>
    <definedName name="_C73_M00_r0340_c0010">'[6]Report Values'!$B$10839</definedName>
    <definedName name="_C73_M00_r0350_c0010">'[6]Report Values'!$B$11255</definedName>
    <definedName name="_C73_M00_r0380_c0010">'[6]Report Values'!$B$10840</definedName>
    <definedName name="_C73_M00_r0390_c0010">'[6]Report Values'!$B$10841</definedName>
    <definedName name="_C73_M00_r0400_c0010">'[6]Report Values'!$B$10842</definedName>
    <definedName name="_C73_M00_r0410_c0010">'[6]Report Values'!$B$11171</definedName>
    <definedName name="_C73_M00_r0440_c0010">'[6]Report Values'!$B$11256</definedName>
    <definedName name="_C73_M00_r0450_c0010">'[6]Report Values'!$B$11549</definedName>
    <definedName name="_C73_M00_r0460_c0010">'[6]Report Values'!$B$11213</definedName>
    <definedName name="_C73_M00_r0720_c0010">'[6]Report Values'!$B$11550</definedName>
    <definedName name="_C73_M00_r0890_c0010">'[6]Report Values'!$B$11257</definedName>
    <definedName name="_C73_M00_r0900_c0010">'[6]Report Values'!$B$10751</definedName>
    <definedName name="_C73_M00_r0910_c0010">'[6]Report Values'!$B$11258</definedName>
    <definedName name="_C73_M00_r0912_c0010">'[6]Report Values'!$B$11259</definedName>
    <definedName name="_C73_M00_r0917_c0010">'[6]Report Values'!$B$11260</definedName>
    <definedName name="_C73_M00_r0918_c0010">'[6]Report Values'!$B$11261</definedName>
    <definedName name="_C73_M01_0_c0010">'[6]Report Values'!$B$10586</definedName>
    <definedName name="_C73_M01_r0030_c0010">'[6]Report Values'!$B$10302</definedName>
    <definedName name="_C73_M01_r0040_c0010">'[6]Report Values'!$B$10431</definedName>
    <definedName name="_C73_M01_r0050_c0010">'[6]Report Values'!$B$10432</definedName>
    <definedName name="_C73_M01_r0080_c0010">'[6]Report Values'!$B$10345</definedName>
    <definedName name="_C73_M01_r0090_c0010">'[6]Report Values'!$B$10346</definedName>
    <definedName name="_C73_M01_r0100_c0010">'[6]Report Values'!$B$10433</definedName>
    <definedName name="_C73_M01_r0110_c0010">'[6]Report Values'!$B$10434</definedName>
    <definedName name="_C73_M01_r0120_c0010">'[6]Report Values'!$B$10585</definedName>
    <definedName name="_C73_M01_r0203_c0010">'[6]Report Values'!$B$10669</definedName>
    <definedName name="_C73_M01_r0210_c0010">'[6]Report Values'!$B$10670</definedName>
    <definedName name="_C73_M01_r0280_c0010">'[6]Report Values'!$B$10843</definedName>
    <definedName name="_C73_M01_r0290_c0010">'[6]Report Values'!$B$10844</definedName>
    <definedName name="_C73_M01_r0300_c0010">'[6]Report Values'!$B$10845</definedName>
    <definedName name="_C73_M01_r0310_c0010">'[6]Report Values'!$B$10846</definedName>
    <definedName name="_C73_M01_r0340_c0010">'[6]Report Values'!$B$10847</definedName>
    <definedName name="_C73_M01_r0350_c0010">'[6]Report Values'!$B$11262</definedName>
    <definedName name="_C73_M01_r0380_c0010">'[6]Report Values'!$B$10848</definedName>
    <definedName name="_C73_M01_r0390_c0010">'[6]Report Values'!$B$10849</definedName>
    <definedName name="_C73_M01_r0400_c0010">'[6]Report Values'!$B$10850</definedName>
    <definedName name="_C73_M01_r0410_c0010">'[6]Report Values'!$B$11172</definedName>
    <definedName name="_C73_M01_r0440_c0010">'[6]Report Values'!$B$11263</definedName>
    <definedName name="_C73_M01_r0450_c0010">'[6]Report Values'!$B$11551</definedName>
    <definedName name="_C73_M01_r0460_c0010">'[6]Report Values'!$B$11214</definedName>
    <definedName name="_C73_M01_r0720_c0010">'[6]Report Values'!$B$11552</definedName>
    <definedName name="_C73_M01_r0890_c0010">'[6]Report Values'!$B$11264</definedName>
    <definedName name="_C73_M01_r0900_c0010">'[6]Report Values'!$B$10752</definedName>
    <definedName name="_C73_M01_r0910_c0010">'[6]Report Values'!$B$11265</definedName>
    <definedName name="_C73_M01_r0912_c0010">'[6]Report Values'!$B$11266</definedName>
    <definedName name="_C73_M01_r0917_c0010">'[6]Report Values'!$B$11267</definedName>
    <definedName name="_C73_M01_r0918_c0010">'[6]Report Values'!$B$11268</definedName>
    <definedName name="_C73_M02_0_c0010">'[6]Report Values'!$B$10588</definedName>
    <definedName name="_C73_M02_r0030_c0010">'[6]Report Values'!$B$10303</definedName>
    <definedName name="_C73_M02_r0040_c0010">'[6]Report Values'!$B$10435</definedName>
    <definedName name="_C73_M02_r0050_c0010">'[6]Report Values'!$B$10436</definedName>
    <definedName name="_C73_M02_r0080_c0010">'[6]Report Values'!$B$10347</definedName>
    <definedName name="_C73_M02_r0090_c0010">'[6]Report Values'!$B$10348</definedName>
    <definedName name="_C73_M02_r0100_c0010">'[6]Report Values'!$B$10437</definedName>
    <definedName name="_C73_M02_r0110_c0010">'[6]Report Values'!$B$10438</definedName>
    <definedName name="_C73_M02_r0120_c0010">'[6]Report Values'!$B$10587</definedName>
    <definedName name="_C73_M02_r0203_c0010">'[6]Report Values'!$B$10671</definedName>
    <definedName name="_C73_M02_r0210_c0010">'[6]Report Values'!$B$10672</definedName>
    <definedName name="_C73_M02_r0280_c0010">'[6]Report Values'!$B$10851</definedName>
    <definedName name="_C73_M02_r0290_c0010">'[6]Report Values'!$B$10852</definedName>
    <definedName name="_C73_M02_r0300_c0010">'[6]Report Values'!$B$10853</definedName>
    <definedName name="_C73_M02_r0310_c0010">'[6]Report Values'!$B$10854</definedName>
    <definedName name="_C73_M02_r0340_c0010">'[6]Report Values'!$B$10855</definedName>
    <definedName name="_C73_M02_r0350_c0010">'[6]Report Values'!$B$11269</definedName>
    <definedName name="_C73_M02_r0380_c0010">'[6]Report Values'!$B$10856</definedName>
    <definedName name="_C73_M02_r0390_c0010">'[6]Report Values'!$B$10857</definedName>
    <definedName name="_C73_M02_r0400_c0010">'[6]Report Values'!$B$10858</definedName>
    <definedName name="_C73_M02_r0410_c0010">'[6]Report Values'!$B$11173</definedName>
    <definedName name="_C73_M02_r0440_c0010">'[6]Report Values'!$B$11270</definedName>
    <definedName name="_C73_M02_r0450_c0010">'[6]Report Values'!$B$11553</definedName>
    <definedName name="_C73_M02_r0460_c0010">'[6]Report Values'!$B$11215</definedName>
    <definedName name="_C73_M02_r0720_c0010">'[6]Report Values'!$B$11554</definedName>
    <definedName name="_C73_M02_r0890_c0010">'[6]Report Values'!$B$11271</definedName>
    <definedName name="_C73_M02_r0900_c0010">'[6]Report Values'!$B$10753</definedName>
    <definedName name="_C73_M02_r0910_c0010">'[6]Report Values'!$B$11272</definedName>
    <definedName name="_C73_M02_r0912_c0010">'[6]Report Values'!$B$11273</definedName>
    <definedName name="_C73_M02_r0917_c0010">'[6]Report Values'!$B$11274</definedName>
    <definedName name="_C73_M02_r0918_c0010">'[6]Report Values'!$B$11275</definedName>
    <definedName name="_C73_M03_0_c0010">'[6]Report Values'!$B$10590</definedName>
    <definedName name="_C73_M03_r0030_c0010">'[6]Report Values'!$B$10304</definedName>
    <definedName name="_C73_M03_r0040_c0010">'[6]Report Values'!$B$10439</definedName>
    <definedName name="_C73_M03_r0050_c0010">'[6]Report Values'!$B$10440</definedName>
    <definedName name="_C73_M03_r0080_c0010">'[6]Report Values'!$B$10349</definedName>
    <definedName name="_C73_M03_r0090_c0010">'[6]Report Values'!$B$10350</definedName>
    <definedName name="_C73_M03_r0100_c0010">'[6]Report Values'!$B$10441</definedName>
    <definedName name="_C73_M03_r0110_c0010">'[6]Report Values'!$B$10442</definedName>
    <definedName name="_C73_M03_r0120_c0010">'[6]Report Values'!$B$10589</definedName>
    <definedName name="_C73_M03_r0203_c0010">'[6]Report Values'!$B$10673</definedName>
    <definedName name="_C73_M03_r0210_c0010">'[6]Report Values'!$B$10674</definedName>
    <definedName name="_C73_M03_r0280_c0010">'[6]Report Values'!$B$10859</definedName>
    <definedName name="_C73_M03_r0290_c0010">'[6]Report Values'!$B$10860</definedName>
    <definedName name="_C73_M03_r0300_c0010">'[6]Report Values'!$B$10861</definedName>
    <definedName name="_C73_M03_r0310_c0010">'[6]Report Values'!$B$10862</definedName>
    <definedName name="_C73_M03_r0340_c0010">'[6]Report Values'!$B$10863</definedName>
    <definedName name="_C73_M03_r0350_c0010">'[6]Report Values'!$B$11276</definedName>
    <definedName name="_C73_M03_r0380_c0010">'[6]Report Values'!$B$10864</definedName>
    <definedName name="_C73_M03_r0390_c0010">'[6]Report Values'!$B$10865</definedName>
    <definedName name="_C73_M03_r0400_c0010">'[6]Report Values'!$B$10866</definedName>
    <definedName name="_C73_M03_r0410_c0010">'[6]Report Values'!$B$11174</definedName>
    <definedName name="_C73_M03_r0440_c0010">'[6]Report Values'!$B$11277</definedName>
    <definedName name="_C73_M03_r0450_c0010">'[6]Report Values'!$B$11555</definedName>
    <definedName name="_C73_M03_r0460_c0010">'[6]Report Values'!$B$11216</definedName>
    <definedName name="_C73_M03_r0720_c0010">'[6]Report Values'!$B$11556</definedName>
    <definedName name="_C73_M03_r0890_c0010">'[6]Report Values'!$B$11278</definedName>
    <definedName name="_C73_M03_r0900_c0010">'[6]Report Values'!$B$10754</definedName>
    <definedName name="_C73_M03_r0910_c0010">'[6]Report Values'!$B$11279</definedName>
    <definedName name="_C73_M03_r0912_c0010">'[6]Report Values'!$B$11280</definedName>
    <definedName name="_C73_M03_r0917_c0010">'[6]Report Values'!$B$11281</definedName>
    <definedName name="_C73_M03_r0918_c0010">'[6]Report Values'!$B$11282</definedName>
    <definedName name="_C73_M04_0_c0010">'[6]Report Values'!$B$10592</definedName>
    <definedName name="_C73_M04_r0030_c0010">'[6]Report Values'!$B$10305</definedName>
    <definedName name="_C73_M04_r0040_c0010">'[6]Report Values'!$B$10443</definedName>
    <definedName name="_C73_M04_r0050_c0010">'[6]Report Values'!$B$10444</definedName>
    <definedName name="_C73_M04_r0080_c0010">'[6]Report Values'!$B$10351</definedName>
    <definedName name="_C73_M04_r0090_c0010">'[6]Report Values'!$B$10352</definedName>
    <definedName name="_C73_M04_r0100_c0010">'[6]Report Values'!$B$10445</definedName>
    <definedName name="_C73_M04_r0110_c0010">'[6]Report Values'!$B$10446</definedName>
    <definedName name="_C73_M04_r0120_c0010">'[6]Report Values'!$B$10591</definedName>
    <definedName name="_C73_M04_r0203_c0010">'[6]Report Values'!$B$10675</definedName>
    <definedName name="_C73_M04_r0210_c0010">'[6]Report Values'!$B$10676</definedName>
    <definedName name="_C73_M04_r0280_c0010">'[6]Report Values'!$B$10867</definedName>
    <definedName name="_C73_M04_r0290_c0010">'[6]Report Values'!$B$10868</definedName>
    <definedName name="_C73_M04_r0300_c0010">'[6]Report Values'!$B$10869</definedName>
    <definedName name="_C73_M04_r0310_c0010">'[6]Report Values'!$B$10870</definedName>
    <definedName name="_C73_M04_r0340_c0010">'[6]Report Values'!$B$10871</definedName>
    <definedName name="_C73_M04_r0350_c0010">'[6]Report Values'!$B$11283</definedName>
    <definedName name="_C73_M04_r0380_c0010">'[6]Report Values'!$B$10872</definedName>
    <definedName name="_C73_M04_r0390_c0010">'[6]Report Values'!$B$10873</definedName>
    <definedName name="_C73_M04_r0400_c0010">'[6]Report Values'!$B$10874</definedName>
    <definedName name="_C73_M04_r0410_c0010">'[6]Report Values'!$B$11175</definedName>
    <definedName name="_C73_M04_r0440_c0010">'[6]Report Values'!$B$11284</definedName>
    <definedName name="_C73_M04_r0450_c0010">'[6]Report Values'!$B$11557</definedName>
    <definedName name="_C73_M04_r0460_c0010">'[6]Report Values'!$B$11217</definedName>
    <definedName name="_C73_M04_r0720_c0010">'[6]Report Values'!$B$11558</definedName>
    <definedName name="_C73_M04_r0890_c0010">'[6]Report Values'!$B$11285</definedName>
    <definedName name="_C73_M04_r0900_c0010">'[6]Report Values'!$B$10755</definedName>
    <definedName name="_C73_M04_r0910_c0010">'[6]Report Values'!$B$11286</definedName>
    <definedName name="_C73_M04_r0912_c0010">'[6]Report Values'!$B$11287</definedName>
    <definedName name="_C73_M04_r0917_c0010">'[6]Report Values'!$B$11288</definedName>
    <definedName name="_C73_M04_r0918_c0010">'[6]Report Values'!$B$11289</definedName>
    <definedName name="_C73_M05_0_c0010">'[6]Report Values'!$B$10594</definedName>
    <definedName name="_C73_M05_r0030_c0010">'[6]Report Values'!$B$10306</definedName>
    <definedName name="_C73_M05_r0040_c0010">'[6]Report Values'!$B$10447</definedName>
    <definedName name="_C73_M05_r0050_c0010">'[6]Report Values'!$B$10448</definedName>
    <definedName name="_C73_M05_r0080_c0010">'[6]Report Values'!$B$10353</definedName>
    <definedName name="_C73_M05_r0090_c0010">'[6]Report Values'!$B$10354</definedName>
    <definedName name="_C73_M05_r0100_c0010">'[6]Report Values'!$B$10449</definedName>
    <definedName name="_C73_M05_r0110_c0010">'[6]Report Values'!$B$10450</definedName>
    <definedName name="_C73_M05_r0120_c0010">'[6]Report Values'!$B$10593</definedName>
    <definedName name="_C73_M05_r0203_c0010">'[6]Report Values'!$B$10677</definedName>
    <definedName name="_C73_M05_r0210_c0010">'[6]Report Values'!$B$10678</definedName>
    <definedName name="_C73_M05_r0280_c0010">'[6]Report Values'!$B$10875</definedName>
    <definedName name="_C73_M05_r0290_c0010">'[6]Report Values'!$B$10876</definedName>
    <definedName name="_C73_M05_r0300_c0010">'[6]Report Values'!$B$10877</definedName>
    <definedName name="_C73_M05_r0310_c0010">'[6]Report Values'!$B$10878</definedName>
    <definedName name="_C73_M05_r0340_c0010">'[6]Report Values'!$B$10879</definedName>
    <definedName name="_C73_M05_r0350_c0010">'[6]Report Values'!$B$11290</definedName>
    <definedName name="_C73_M05_r0380_c0010">'[6]Report Values'!$B$10880</definedName>
    <definedName name="_C73_M05_r0390_c0010">'[6]Report Values'!$B$10881</definedName>
    <definedName name="_C73_M05_r0400_c0010">'[6]Report Values'!$B$10882</definedName>
    <definedName name="_C73_M05_r0410_c0010">'[6]Report Values'!$B$11176</definedName>
    <definedName name="_C73_M05_r0440_c0010">'[6]Report Values'!$B$11291</definedName>
    <definedName name="_C73_M05_r0450_c0010">'[6]Report Values'!$B$11559</definedName>
    <definedName name="_C73_M05_r0460_c0010">'[6]Report Values'!$B$11218</definedName>
    <definedName name="_C73_M05_r0720_c0010">'[6]Report Values'!$B$11560</definedName>
    <definedName name="_C73_M05_r0890_c0010">'[6]Report Values'!$B$11292</definedName>
    <definedName name="_C73_M05_r0900_c0010">'[6]Report Values'!$B$10756</definedName>
    <definedName name="_C73_M05_r0910_c0010">'[6]Report Values'!$B$11293</definedName>
    <definedName name="_C73_M05_r0912_c0010">'[6]Report Values'!$B$11294</definedName>
    <definedName name="_C73_M05_r0917_c0010">'[6]Report Values'!$B$11295</definedName>
    <definedName name="_C73_M05_r0918_c0010">'[6]Report Values'!$B$11296</definedName>
    <definedName name="_C73_M06_0_c0010">'[6]Report Values'!$B$10596</definedName>
    <definedName name="_C73_M06_r0030_c0010">'[6]Report Values'!$B$10307</definedName>
    <definedName name="_C73_M06_r0040_c0010">'[6]Report Values'!$B$10451</definedName>
    <definedName name="_C73_M06_r0050_c0010">'[6]Report Values'!$B$10452</definedName>
    <definedName name="_C73_M06_r0080_c0010">'[6]Report Values'!$B$10355</definedName>
    <definedName name="_C73_M06_r0090_c0010">'[6]Report Values'!$B$10356</definedName>
    <definedName name="_C73_M06_r0100_c0010">'[6]Report Values'!$B$10453</definedName>
    <definedName name="_C73_M06_r0110_c0010">'[6]Report Values'!$B$10454</definedName>
    <definedName name="_C73_M06_r0120_c0010">'[6]Report Values'!$B$10595</definedName>
    <definedName name="_C73_M06_r0203_c0010">'[6]Report Values'!$B$10679</definedName>
    <definedName name="_C73_M06_r0210_c0010">'[6]Report Values'!$B$10680</definedName>
    <definedName name="_C73_M06_r0280_c0010">'[6]Report Values'!$B$10883</definedName>
    <definedName name="_C73_M06_r0290_c0010">'[6]Report Values'!$B$10884</definedName>
    <definedName name="_C73_M06_r0300_c0010">'[6]Report Values'!$B$10885</definedName>
    <definedName name="_C73_M06_r0310_c0010">'[6]Report Values'!$B$10886</definedName>
    <definedName name="_C73_M06_r0340_c0010">'[6]Report Values'!$B$10887</definedName>
    <definedName name="_C73_M06_r0350_c0010">'[6]Report Values'!$B$11297</definedName>
    <definedName name="_C73_M06_r0380_c0010">'[6]Report Values'!$B$10888</definedName>
    <definedName name="_C73_M06_r0390_c0010">'[6]Report Values'!$B$10889</definedName>
    <definedName name="_C73_M06_r0400_c0010">'[6]Report Values'!$B$10890</definedName>
    <definedName name="_C73_M06_r0410_c0010">'[6]Report Values'!$B$11177</definedName>
    <definedName name="_C73_M06_r0440_c0010">'[6]Report Values'!$B$11298</definedName>
    <definedName name="_C73_M06_r0450_c0010">'[6]Report Values'!$B$11561</definedName>
    <definedName name="_C73_M06_r0460_c0010">'[6]Report Values'!$B$11219</definedName>
    <definedName name="_C73_M06_r0720_c0010">'[6]Report Values'!$B$11562</definedName>
    <definedName name="_C73_M06_r0890_c0010">'[6]Report Values'!$B$11299</definedName>
    <definedName name="_C73_M06_r0900_c0010">'[6]Report Values'!$B$10757</definedName>
    <definedName name="_C73_M06_r0910_c0010">'[6]Report Values'!$B$11300</definedName>
    <definedName name="_C73_M06_r0912_c0010">'[6]Report Values'!$B$11301</definedName>
    <definedName name="_C73_M06_r0917_c0010">'[6]Report Values'!$B$11302</definedName>
    <definedName name="_C73_M06_r0918_c0010">'[6]Report Values'!$B$11303</definedName>
    <definedName name="_C73_M07_0_c0010">'[6]Report Values'!$B$10598</definedName>
    <definedName name="_C73_M07_r0030_c0010">'[6]Report Values'!$B$10308</definedName>
    <definedName name="_C73_M07_r0040_c0010">'[6]Report Values'!$B$10455</definedName>
    <definedName name="_C73_M07_r0050_c0010">'[6]Report Values'!$B$10456</definedName>
    <definedName name="_C73_M07_r0080_c0010">'[6]Report Values'!$B$10357</definedName>
    <definedName name="_C73_M07_r0090_c0010">'[6]Report Values'!$B$10358</definedName>
    <definedName name="_C73_M07_r0100_c0010">'[6]Report Values'!$B$10457</definedName>
    <definedName name="_C73_M07_r0110_c0010">'[6]Report Values'!$B$10458</definedName>
    <definedName name="_C73_M07_r0120_c0010">'[6]Report Values'!$B$10597</definedName>
    <definedName name="_C73_M07_r0203_c0010">'[6]Report Values'!$B$10681</definedName>
    <definedName name="_C73_M07_r0210_c0010">'[6]Report Values'!$B$10682</definedName>
    <definedName name="_C73_M07_r0280_c0010">'[6]Report Values'!$B$10891</definedName>
    <definedName name="_C73_M07_r0290_c0010">'[6]Report Values'!$B$10892</definedName>
    <definedName name="_C73_M07_r0300_c0010">'[6]Report Values'!$B$10893</definedName>
    <definedName name="_C73_M07_r0310_c0010">'[6]Report Values'!$B$10894</definedName>
    <definedName name="_C73_M07_r0340_c0010">'[6]Report Values'!$B$10895</definedName>
    <definedName name="_C73_M07_r0350_c0010">'[6]Report Values'!$B$11304</definedName>
    <definedName name="_C73_M07_r0380_c0010">'[6]Report Values'!$B$10896</definedName>
    <definedName name="_C73_M07_r0390_c0010">'[6]Report Values'!$B$10897</definedName>
    <definedName name="_C73_M07_r0400_c0010">'[6]Report Values'!$B$10898</definedName>
    <definedName name="_C73_M07_r0410_c0010">'[6]Report Values'!$B$11178</definedName>
    <definedName name="_C73_M07_r0440_c0010">'[6]Report Values'!$B$11305</definedName>
    <definedName name="_C73_M07_r0450_c0010">'[6]Report Values'!$B$11563</definedName>
    <definedName name="_C73_M07_r0460_c0010">'[6]Report Values'!$B$11220</definedName>
    <definedName name="_C73_M07_r0720_c0010">'[6]Report Values'!$B$11564</definedName>
    <definedName name="_C73_M07_r0890_c0010">'[6]Report Values'!$B$11306</definedName>
    <definedName name="_C73_M07_r0900_c0010">'[6]Report Values'!$B$10758</definedName>
    <definedName name="_C73_M07_r0910_c0010">'[6]Report Values'!$B$11307</definedName>
    <definedName name="_C73_M07_r0912_c0010">'[6]Report Values'!$B$11308</definedName>
    <definedName name="_C73_M07_r0917_c0010">'[6]Report Values'!$B$11309</definedName>
    <definedName name="_C73_M07_r0918_c0010">'[6]Report Values'!$B$11310</definedName>
    <definedName name="_C73_M08_0_c0010">'[6]Report Values'!$B$10600</definedName>
    <definedName name="_C73_M08_r0030_c0010">'[6]Report Values'!$B$10309</definedName>
    <definedName name="_C73_M08_r0040_c0010">'[6]Report Values'!$B$10459</definedName>
    <definedName name="_C73_M08_r0050_c0010">'[6]Report Values'!$B$10460</definedName>
    <definedName name="_C73_M08_r0080_c0010">'[6]Report Values'!$B$10359</definedName>
    <definedName name="_C73_M08_r0090_c0010">'[6]Report Values'!$B$10360</definedName>
    <definedName name="_C73_M08_r0100_c0010">'[6]Report Values'!$B$10461</definedName>
    <definedName name="_C73_M08_r0110_c0010">'[6]Report Values'!$B$10462</definedName>
    <definedName name="_C73_M08_r0120_c0010">'[6]Report Values'!$B$10599</definedName>
    <definedName name="_C73_M08_r0203_c0010">'[6]Report Values'!$B$10683</definedName>
    <definedName name="_C73_M08_r0210_c0010">'[6]Report Values'!$B$10684</definedName>
    <definedName name="_C73_M08_r0280_c0010">'[6]Report Values'!$B$10899</definedName>
    <definedName name="_C73_M08_r0290_c0010">'[6]Report Values'!$B$10900</definedName>
    <definedName name="_C73_M08_r0300_c0010">'[6]Report Values'!$B$10901</definedName>
    <definedName name="_C73_M08_r0310_c0010">'[6]Report Values'!$B$10902</definedName>
    <definedName name="_C73_M08_r0340_c0010">'[6]Report Values'!$B$10903</definedName>
    <definedName name="_C73_M08_r0350_c0010">'[6]Report Values'!$B$11311</definedName>
    <definedName name="_C73_M08_r0380_c0010">'[6]Report Values'!$B$10904</definedName>
    <definedName name="_C73_M08_r0390_c0010">'[6]Report Values'!$B$10905</definedName>
    <definedName name="_C73_M08_r0400_c0010">'[6]Report Values'!$B$10906</definedName>
    <definedName name="_C73_M08_r0410_c0010">'[6]Report Values'!$B$11179</definedName>
    <definedName name="_C73_M08_r0440_c0010">'[6]Report Values'!$B$11312</definedName>
    <definedName name="_C73_M08_r0450_c0010">'[6]Report Values'!$B$11565</definedName>
    <definedName name="_C73_M08_r0460_c0010">'[6]Report Values'!$B$11221</definedName>
    <definedName name="_C73_M08_r0720_c0010">'[6]Report Values'!$B$11566</definedName>
    <definedName name="_C73_M08_r0890_c0010">'[6]Report Values'!$B$11313</definedName>
    <definedName name="_C73_M08_r0900_c0010">'[6]Report Values'!$B$10759</definedName>
    <definedName name="_C73_M08_r0910_c0010">'[6]Report Values'!$B$11314</definedName>
    <definedName name="_C73_M08_r0912_c0010">'[6]Report Values'!$B$11315</definedName>
    <definedName name="_C73_M08_r0917_c0010">'[6]Report Values'!$B$11316</definedName>
    <definedName name="_C73_M08_r0918_c0010">'[6]Report Values'!$B$11317</definedName>
    <definedName name="_C73_M09_0_c0010">'[6]Report Values'!$B$10602</definedName>
    <definedName name="_C73_M09_r0030_c0010">'[6]Report Values'!$B$10310</definedName>
    <definedName name="_C73_M09_r0040_c0010">'[6]Report Values'!$B$10463</definedName>
    <definedName name="_C73_M09_r0050_c0010">'[6]Report Values'!$B$10464</definedName>
    <definedName name="_C73_M09_r0080_c0010">'[6]Report Values'!$B$10361</definedName>
    <definedName name="_C73_M09_r0090_c0010">'[6]Report Values'!$B$10362</definedName>
    <definedName name="_C73_M09_r0100_c0010">'[6]Report Values'!$B$10465</definedName>
    <definedName name="_C73_M09_r0110_c0010">'[6]Report Values'!$B$10466</definedName>
    <definedName name="_C73_M09_r0120_c0010">'[6]Report Values'!$B$10601</definedName>
    <definedName name="_C73_M09_r0203_c0010">'[6]Report Values'!$B$10685</definedName>
    <definedName name="_C73_M09_r0210_c0010">'[6]Report Values'!$B$10686</definedName>
    <definedName name="_C73_M09_r0280_c0010">'[6]Report Values'!$B$10907</definedName>
    <definedName name="_C73_M09_r0290_c0010">'[6]Report Values'!$B$10908</definedName>
    <definedName name="_C73_M09_r0300_c0010">'[6]Report Values'!$B$10909</definedName>
    <definedName name="_C73_M09_r0310_c0010">'[6]Report Values'!$B$10910</definedName>
    <definedName name="_C73_M09_r0340_c0010">'[6]Report Values'!$B$10911</definedName>
    <definedName name="_C73_M09_r0350_c0010">'[6]Report Values'!$B$11318</definedName>
    <definedName name="_C73_M09_r0380_c0010">'[6]Report Values'!$B$10912</definedName>
    <definedName name="_C73_M09_r0390_c0010">'[6]Report Values'!$B$10913</definedName>
    <definedName name="_C73_M09_r0400_c0010">'[6]Report Values'!$B$10914</definedName>
    <definedName name="_C73_M09_r0410_c0010">'[6]Report Values'!$B$11180</definedName>
    <definedName name="_C73_M09_r0440_c0010">'[6]Report Values'!$B$11319</definedName>
    <definedName name="_C73_M09_r0450_c0010">'[6]Report Values'!$B$11567</definedName>
    <definedName name="_C73_M09_r0460_c0010">'[6]Report Values'!$B$11222</definedName>
    <definedName name="_C73_M09_r0720_c0010">'[6]Report Values'!$B$11568</definedName>
    <definedName name="_C73_M09_r0890_c0010">'[6]Report Values'!$B$11320</definedName>
    <definedName name="_C73_M09_r0900_c0010">'[6]Report Values'!$B$10760</definedName>
    <definedName name="_C73_M09_r0910_c0010">'[6]Report Values'!$B$11321</definedName>
    <definedName name="_C73_M09_r0912_c0010">'[6]Report Values'!$B$11322</definedName>
    <definedName name="_C73_M09_r0917_c0010">'[6]Report Values'!$B$11323</definedName>
    <definedName name="_C73_M09_r0918_c0010">'[6]Report Values'!$B$11324</definedName>
    <definedName name="_C73_M10_0_c0010">'[6]Report Values'!$B$10604</definedName>
    <definedName name="_C73_M10_r0030_c0010">'[6]Report Values'!$B$10311</definedName>
    <definedName name="_C73_M10_r0040_c0010">'[6]Report Values'!$B$10467</definedName>
    <definedName name="_C73_M10_r0050_c0010">'[6]Report Values'!$B$10468</definedName>
    <definedName name="_C73_M10_r0080_c0010">'[6]Report Values'!$B$10363</definedName>
    <definedName name="_C73_M10_r0090_c0010">'[6]Report Values'!$B$10364</definedName>
    <definedName name="_C73_M10_r0100_c0010">'[6]Report Values'!$B$10469</definedName>
    <definedName name="_C73_M10_r0110_c0010">'[6]Report Values'!$B$10470</definedName>
    <definedName name="_C73_M10_r0120_c0010">'[6]Report Values'!$B$10603</definedName>
    <definedName name="_C73_M10_r0203_c0010">'[6]Report Values'!$B$10687</definedName>
    <definedName name="_C73_M10_r0210_c0010">'[6]Report Values'!$B$10688</definedName>
    <definedName name="_C73_M10_r0280_c0010">'[6]Report Values'!$B$10915</definedName>
    <definedName name="_C73_M10_r0290_c0010">'[6]Report Values'!$B$10916</definedName>
    <definedName name="_C73_M10_r0300_c0010">'[6]Report Values'!$B$10917</definedName>
    <definedName name="_C73_M10_r0310_c0010">'[6]Report Values'!$B$10918</definedName>
    <definedName name="_C73_M10_r0340_c0010">'[6]Report Values'!$B$10919</definedName>
    <definedName name="_C73_M10_r0350_c0010">'[6]Report Values'!$B$11325</definedName>
    <definedName name="_C73_M10_r0380_c0010">'[6]Report Values'!$B$10920</definedName>
    <definedName name="_C73_M10_r0390_c0010">'[6]Report Values'!$B$10921</definedName>
    <definedName name="_C73_M10_r0400_c0010">'[6]Report Values'!$B$10922</definedName>
    <definedName name="_C73_M10_r0410_c0010">'[6]Report Values'!$B$11181</definedName>
    <definedName name="_C73_M10_r0440_c0010">'[6]Report Values'!$B$11326</definedName>
    <definedName name="_C73_M10_r0450_c0010">'[6]Report Values'!$B$11569</definedName>
    <definedName name="_C73_M10_r0460_c0010">'[6]Report Values'!$B$11223</definedName>
    <definedName name="_C73_M10_r0720_c0010">'[6]Report Values'!$B$11570</definedName>
    <definedName name="_C73_M10_r0890_c0010">'[6]Report Values'!$B$11327</definedName>
    <definedName name="_C73_M10_r0900_c0010">'[6]Report Values'!$B$10761</definedName>
    <definedName name="_C73_M10_r0910_c0010">'[6]Report Values'!$B$11328</definedName>
    <definedName name="_C73_M10_r0912_c0010">'[6]Report Values'!$B$11329</definedName>
    <definedName name="_C73_M10_r0917_c0010">'[6]Report Values'!$B$11330</definedName>
    <definedName name="_C73_M10_r0918_c0010">'[6]Report Values'!$B$11331</definedName>
    <definedName name="_C73_M11_0_c0010">'[6]Report Values'!$B$10606</definedName>
    <definedName name="_C73_M11_r0030_c0010">'[6]Report Values'!$B$10312</definedName>
    <definedName name="_C73_M11_r0040_c0010">'[6]Report Values'!$B$10471</definedName>
    <definedName name="_C73_M11_r0050_c0010">'[6]Report Values'!$B$10472</definedName>
    <definedName name="_C73_M11_r0080_c0010">'[6]Report Values'!$B$10365</definedName>
    <definedName name="_C73_M11_r0090_c0010">'[6]Report Values'!$B$10366</definedName>
    <definedName name="_C73_M11_r0100_c0010">'[6]Report Values'!$B$10473</definedName>
    <definedName name="_C73_M11_r0110_c0010">'[6]Report Values'!$B$10474</definedName>
    <definedName name="_C73_M11_r0120_c0010">'[6]Report Values'!$B$10605</definedName>
    <definedName name="_C73_M11_r0203_c0010">'[6]Report Values'!$B$10689</definedName>
    <definedName name="_C73_M11_r0210_c0010">'[6]Report Values'!$B$10690</definedName>
    <definedName name="_C73_M11_r0280_c0010">'[6]Report Values'!$B$10923</definedName>
    <definedName name="_C73_M11_r0290_c0010">'[6]Report Values'!$B$10924</definedName>
    <definedName name="_C73_M11_r0300_c0010">'[6]Report Values'!$B$10925</definedName>
    <definedName name="_C73_M11_r0310_c0010">'[6]Report Values'!$B$10926</definedName>
    <definedName name="_C73_M11_r0340_c0010">'[6]Report Values'!$B$10927</definedName>
    <definedName name="_C73_M11_r0350_c0010">'[6]Report Values'!$B$11332</definedName>
    <definedName name="_C73_M11_r0380_c0010">'[6]Report Values'!$B$10928</definedName>
    <definedName name="_C73_M11_r0390_c0010">'[6]Report Values'!$B$10929</definedName>
    <definedName name="_C73_M11_r0400_c0010">'[6]Report Values'!$B$10930</definedName>
    <definedName name="_C73_M11_r0410_c0010">'[6]Report Values'!$B$11182</definedName>
    <definedName name="_C73_M11_r0440_c0010">'[6]Report Values'!$B$11333</definedName>
    <definedName name="_C73_M11_r0450_c0010">'[6]Report Values'!$B$11571</definedName>
    <definedName name="_C73_M11_r0460_c0010">'[6]Report Values'!$B$11224</definedName>
    <definedName name="_C73_M11_r0720_c0010">'[6]Report Values'!$B$11572</definedName>
    <definedName name="_C73_M11_r0890_c0010">'[6]Report Values'!$B$11334</definedName>
    <definedName name="_C73_M11_r0900_c0010">'[6]Report Values'!$B$10762</definedName>
    <definedName name="_C73_M11_r0910_c0010">'[6]Report Values'!$B$11335</definedName>
    <definedName name="_C73_M11_r0912_c0010">'[6]Report Values'!$B$11336</definedName>
    <definedName name="_C73_M11_r0917_c0010">'[6]Report Values'!$B$11337</definedName>
    <definedName name="_C73_M11_r0918_c0010">'[6]Report Values'!$B$11338</definedName>
    <definedName name="_C74_00_r0010_c0140">'[1]Report Values'!$B$299</definedName>
    <definedName name="_C74_00_r0010_c0150">'[1]Report Values'!$B$300</definedName>
    <definedName name="_C74_00_r0010_c0160">'[1]Report Values'!$B$301</definedName>
    <definedName name="_C74_00T1_r0010_c0140">'[1]Report Values'!$B$302</definedName>
    <definedName name="_C74_00T1_r0010_c0150">'[1]Report Values'!$B$303</definedName>
    <definedName name="_C74_00T1_r0010_c0160">'[1]Report Values'!$B$304</definedName>
    <definedName name="_C74_00T2_r0010_c0140">'[1]Report Values'!$B$305</definedName>
    <definedName name="_C74_00T2_r0010_c0150">'[1]Report Values'!$B$306</definedName>
    <definedName name="_C74_00T2_r0010_c0160">'[1]Report Values'!$B$307</definedName>
    <definedName name="_C74_00T3_r0010_c0140">'[1]Report Values'!$B$308</definedName>
    <definedName name="_C74_00T3_r0010_c0150">'[1]Report Values'!$B$309</definedName>
    <definedName name="_C74_00T3_r0010_c0160">'[1]Report Values'!$B$310</definedName>
    <definedName name="_C74_00T4_r0010_c0140">'[1]Report Values'!$B$311</definedName>
    <definedName name="_C74_00T4_r0010_c0150">'[1]Report Values'!$B$312</definedName>
    <definedName name="_C74_00T4_r0010_c0160">'[1]Report Values'!$B$313</definedName>
    <definedName name="_C74_M00_r0010_c0010">'[6]Report Values'!$B$12437</definedName>
    <definedName name="_C74_M00_r0030_c0010">'[6]Report Values'!$B$11771</definedName>
    <definedName name="_C74_M00_r0100_c0010">'[6]Report Values'!$B$11772</definedName>
    <definedName name="_C74_M00_r0170_c0010">'[6]Report Values'!$B$11773</definedName>
    <definedName name="_C74_M00_r0180_c0010">'[6]Report Values'!$B$11774</definedName>
    <definedName name="_C74_M00_r0190_c0010">'[6]Report Values'!$B$11939</definedName>
    <definedName name="_C74_M00_r0200_c0010">'[6]Report Values'!$B$11941</definedName>
    <definedName name="_C74_M00_r0201_c0010">'[6]Report Values'!$B$11940</definedName>
    <definedName name="_C74_M00_r0210_c0010">'[6]Report Values'!$B$11942</definedName>
    <definedName name="_C74_M00_r0230_c0010">'[6]Report Values'!$B$11943</definedName>
    <definedName name="_C74_M00_r0240_c0010">'[6]Report Values'!$B$11944</definedName>
    <definedName name="_C74_M00_r0250_c0010">'[6]Report Values'!$B$11945</definedName>
    <definedName name="_C74_M00_r0260_c0010">'[6]Report Values'!$B$11946</definedName>
    <definedName name="_C74_M00_r0263_c0010">'[6]Report Values'!$B$11633</definedName>
    <definedName name="_C74_M01_r0010_c0010">'[6]Report Values'!$B$12438</definedName>
    <definedName name="_C74_M01_r0030_c0010">'[6]Report Values'!$B$11775</definedName>
    <definedName name="_C74_M01_r0100_c0010">'[6]Report Values'!$B$11776</definedName>
    <definedName name="_C74_M01_r0170_c0010">'[6]Report Values'!$B$11777</definedName>
    <definedName name="_C74_M01_r0180_c0010">'[6]Report Values'!$B$11778</definedName>
    <definedName name="_C74_M01_r0190_c0010">'[6]Report Values'!$B$11947</definedName>
    <definedName name="_C74_M01_r0200_c0010">'[6]Report Values'!$B$11949</definedName>
    <definedName name="_C74_M01_r0201_c0010">'[6]Report Values'!$B$11948</definedName>
    <definedName name="_C74_M01_r0210_c0010">'[6]Report Values'!$B$11950</definedName>
    <definedName name="_C74_M01_r0230_c0010">'[6]Report Values'!$B$11951</definedName>
    <definedName name="_C74_M01_r0240_c0010">'[6]Report Values'!$B$11952</definedName>
    <definedName name="_C74_M01_r0250_c0010">'[6]Report Values'!$B$11953</definedName>
    <definedName name="_C74_M01_r0260_c0010">'[6]Report Values'!$B$11954</definedName>
    <definedName name="_C74_M01_r0263_c0010">'[6]Report Values'!$B$11636</definedName>
    <definedName name="_C74_M02_r0010_c0010">'[6]Report Values'!$B$12439</definedName>
    <definedName name="_C74_M02_r0030_c0010">'[6]Report Values'!$B$11779</definedName>
    <definedName name="_C74_M02_r0100_c0010">'[6]Report Values'!$B$11780</definedName>
    <definedName name="_C74_M02_r0170_c0010">'[6]Report Values'!$B$11781</definedName>
    <definedName name="_C74_M02_r0180_c0010">'[6]Report Values'!$B$11782</definedName>
    <definedName name="_C74_M02_r0190_c0010">'[6]Report Values'!$B$11955</definedName>
    <definedName name="_C74_M02_r0200_c0010">'[6]Report Values'!$B$11957</definedName>
    <definedName name="_C74_M02_r0201_c0010">'[6]Report Values'!$B$11956</definedName>
    <definedName name="_C74_M02_r0210_c0010">'[6]Report Values'!$B$11958</definedName>
    <definedName name="_C74_M02_r0230_c0010">'[6]Report Values'!$B$11959</definedName>
    <definedName name="_C74_M02_r0240_c0010">'[6]Report Values'!$B$11960</definedName>
    <definedName name="_C74_M02_r0250_c0010">'[6]Report Values'!$B$11961</definedName>
    <definedName name="_C74_M02_r0260_c0010">'[6]Report Values'!$B$11962</definedName>
    <definedName name="_C74_M02_r0263_c0010">'[6]Report Values'!$B$11639</definedName>
    <definedName name="_C74_M03_r0010_c0010">'[6]Report Values'!$B$12440</definedName>
    <definedName name="_C74_M03_r0030_c0010">'[6]Report Values'!$B$11783</definedName>
    <definedName name="_C74_M03_r0100_c0010">'[6]Report Values'!$B$11784</definedName>
    <definedName name="_C74_M03_r0170_c0010">'[6]Report Values'!$B$11785</definedName>
    <definedName name="_C74_M03_r0180_c0010">'[6]Report Values'!$B$11786</definedName>
    <definedName name="_C74_M03_r0190_c0010">'[6]Report Values'!$B$11963</definedName>
    <definedName name="_C74_M03_r0200_c0010">'[6]Report Values'!$B$11965</definedName>
    <definedName name="_C74_M03_r0201_c0010">'[6]Report Values'!$B$11964</definedName>
    <definedName name="_C74_M03_r0210_c0010">'[6]Report Values'!$B$11966</definedName>
    <definedName name="_C74_M03_r0230_c0010">'[6]Report Values'!$B$11967</definedName>
    <definedName name="_C74_M03_r0240_c0010">'[6]Report Values'!$B$11968</definedName>
    <definedName name="_C74_M03_r0250_c0010">'[6]Report Values'!$B$11969</definedName>
    <definedName name="_C74_M03_r0260_c0010">'[6]Report Values'!$B$11970</definedName>
    <definedName name="_C74_M03_r0263_c0010">'[6]Report Values'!$B$11642</definedName>
    <definedName name="_C74_M04_r0010_c0010">'[6]Report Values'!$B$12441</definedName>
    <definedName name="_C74_M04_r0030_c0010">'[6]Report Values'!$B$11787</definedName>
    <definedName name="_C74_M04_r0100_c0010">'[6]Report Values'!$B$11788</definedName>
    <definedName name="_C74_M04_r0170_c0010">'[6]Report Values'!$B$11789</definedName>
    <definedName name="_C74_M04_r0180_c0010">'[6]Report Values'!$B$11790</definedName>
    <definedName name="_C74_M04_r0190_c0010">'[6]Report Values'!$B$11971</definedName>
    <definedName name="_C74_M04_r0200_c0010">'[6]Report Values'!$B$11973</definedName>
    <definedName name="_C74_M04_r0201_c0010">'[6]Report Values'!$B$11972</definedName>
    <definedName name="_C74_M04_r0210_c0010">'[6]Report Values'!$B$11974</definedName>
    <definedName name="_C74_M04_r0230_c0010">'[6]Report Values'!$B$11975</definedName>
    <definedName name="_C74_M04_r0240_c0010">'[6]Report Values'!$B$11976</definedName>
    <definedName name="_C74_M04_r0250_c0010">'[6]Report Values'!$B$11977</definedName>
    <definedName name="_C74_M04_r0260_c0010">'[6]Report Values'!$B$11978</definedName>
    <definedName name="_C74_M04_r0263_c0010">'[6]Report Values'!$B$11645</definedName>
    <definedName name="_C74_M05_r0010_c0010">'[6]Report Values'!$B$12442</definedName>
    <definedName name="_C74_M05_r0030_c0010">'[6]Report Values'!$B$11791</definedName>
    <definedName name="_C74_M05_r0100_c0010">'[6]Report Values'!$B$11792</definedName>
    <definedName name="_C74_M05_r0170_c0010">'[6]Report Values'!$B$11793</definedName>
    <definedName name="_C74_M05_r0180_c0010">'[6]Report Values'!$B$11794</definedName>
    <definedName name="_C74_M05_r0190_c0010">'[6]Report Values'!$B$11979</definedName>
    <definedName name="_C74_M05_r0200_c0010">'[6]Report Values'!$B$11981</definedName>
    <definedName name="_C74_M05_r0201_c0010">'[6]Report Values'!$B$11980</definedName>
    <definedName name="_C74_M05_r0210_c0010">'[6]Report Values'!$B$11982</definedName>
    <definedName name="_C74_M05_r0230_c0010">'[6]Report Values'!$B$11983</definedName>
    <definedName name="_C74_M05_r0240_c0010">'[6]Report Values'!$B$11984</definedName>
    <definedName name="_C74_M05_r0250_c0010">'[6]Report Values'!$B$11985</definedName>
    <definedName name="_C74_M05_r0260_c0010">'[6]Report Values'!$B$11986</definedName>
    <definedName name="_C74_M05_r0263_c0010">'[6]Report Values'!$B$11648</definedName>
    <definedName name="_C74_M06_r0010_c0010">'[6]Report Values'!$B$12443</definedName>
    <definedName name="_C74_M06_r0030_c0010">'[6]Report Values'!$B$11795</definedName>
    <definedName name="_C74_M06_r0100_c0010">'[6]Report Values'!$B$11796</definedName>
    <definedName name="_C74_M06_r0170_c0010">'[6]Report Values'!$B$11797</definedName>
    <definedName name="_C74_M06_r0180_c0010">'[6]Report Values'!$B$11798</definedName>
    <definedName name="_C74_M06_r0190_c0010">'[6]Report Values'!$B$11987</definedName>
    <definedName name="_C74_M06_r0200_c0010">'[6]Report Values'!$B$11989</definedName>
    <definedName name="_C74_M06_r0201_c0010">'[6]Report Values'!$B$11988</definedName>
    <definedName name="_C74_M06_r0210_c0010">'[6]Report Values'!$B$11990</definedName>
    <definedName name="_C74_M06_r0230_c0010">'[6]Report Values'!$B$11991</definedName>
    <definedName name="_C74_M06_r0240_c0010">'[6]Report Values'!$B$11992</definedName>
    <definedName name="_C74_M06_r0250_c0010">'[6]Report Values'!$B$11993</definedName>
    <definedName name="_C74_M06_r0260_c0010">'[6]Report Values'!$B$11994</definedName>
    <definedName name="_C74_M06_r0263_c0010">'[6]Report Values'!$B$11651</definedName>
    <definedName name="_C74_M07_r0010_c0010">'[6]Report Values'!$B$12444</definedName>
    <definedName name="_C74_M07_r0030_c0010">'[6]Report Values'!$B$11799</definedName>
    <definedName name="_C74_M07_r0100_c0010">'[6]Report Values'!$B$11800</definedName>
    <definedName name="_C74_M07_r0170_c0010">'[6]Report Values'!$B$11801</definedName>
    <definedName name="_C74_M07_r0180_c0010">'[6]Report Values'!$B$11802</definedName>
    <definedName name="_C74_M07_r0190_c0010">'[6]Report Values'!$B$11995</definedName>
    <definedName name="_C74_M07_r0200_c0010">'[6]Report Values'!$B$11997</definedName>
    <definedName name="_C74_M07_r0201_c0010">'[6]Report Values'!$B$11996</definedName>
    <definedName name="_C74_M07_r0210_c0010">'[6]Report Values'!$B$11998</definedName>
    <definedName name="_C74_M07_r0230_c0010">'[6]Report Values'!$B$11999</definedName>
    <definedName name="_C74_M07_r0240_c0010">'[6]Report Values'!$B$12000</definedName>
    <definedName name="_C74_M07_r0250_c0010">'[6]Report Values'!$B$12001</definedName>
    <definedName name="_C74_M07_r0260_c0010">'[6]Report Values'!$B$12002</definedName>
    <definedName name="_C74_M07_r0263_c0010">'[6]Report Values'!$B$11654</definedName>
    <definedName name="_C74_M08_r0010_c0010">'[6]Report Values'!$B$12445</definedName>
    <definedName name="_C74_M08_r0030_c0010">'[6]Report Values'!$B$11803</definedName>
    <definedName name="_C74_M08_r0100_c0010">'[6]Report Values'!$B$11804</definedName>
    <definedName name="_C74_M08_r0170_c0010">'[6]Report Values'!$B$11805</definedName>
    <definedName name="_C74_M08_r0180_c0010">'[6]Report Values'!$B$11806</definedName>
    <definedName name="_C74_M08_r0190_c0010">'[6]Report Values'!$B$12003</definedName>
    <definedName name="_C74_M08_r0200_c0010">'[6]Report Values'!$B$12005</definedName>
    <definedName name="_C74_M08_r0201_c0010">'[6]Report Values'!$B$12004</definedName>
    <definedName name="_C74_M08_r0210_c0010">'[6]Report Values'!$B$12006</definedName>
    <definedName name="_C74_M08_r0230_c0010">'[6]Report Values'!$B$12007</definedName>
    <definedName name="_C74_M08_r0240_c0010">'[6]Report Values'!$B$12008</definedName>
    <definedName name="_C74_M08_r0250_c0010">'[6]Report Values'!$B$12009</definedName>
    <definedName name="_C74_M08_r0260_c0010">'[6]Report Values'!$B$12010</definedName>
    <definedName name="_C74_M08_r0263_c0010">'[6]Report Values'!$B$11657</definedName>
    <definedName name="_C74_M09_r0010_c0010">'[6]Report Values'!$B$12446</definedName>
    <definedName name="_C74_M09_r0030_c0010">'[6]Report Values'!$B$11807</definedName>
    <definedName name="_C74_M09_r0100_c0010">'[6]Report Values'!$B$11808</definedName>
    <definedName name="_C74_M09_r0170_c0010">'[6]Report Values'!$B$11809</definedName>
    <definedName name="_C74_M09_r0180_c0010">'[6]Report Values'!$B$11810</definedName>
    <definedName name="_C74_M09_r0190_c0010">'[6]Report Values'!$B$12011</definedName>
    <definedName name="_C74_M09_r0200_c0010">'[6]Report Values'!$B$12013</definedName>
    <definedName name="_C74_M09_r0201_c0010">'[6]Report Values'!$B$12012</definedName>
    <definedName name="_C74_M09_r0210_c0010">'[6]Report Values'!$B$12014</definedName>
    <definedName name="_C74_M09_r0230_c0010">'[6]Report Values'!$B$12015</definedName>
    <definedName name="_C74_M09_r0240_c0010">'[6]Report Values'!$B$12016</definedName>
    <definedName name="_C74_M09_r0250_c0010">'[6]Report Values'!$B$12017</definedName>
    <definedName name="_C74_M09_r0260_c0010">'[6]Report Values'!$B$12018</definedName>
    <definedName name="_C74_M09_r0263_c0010">'[6]Report Values'!$B$11660</definedName>
    <definedName name="_C74_M10_r0010_c0010">'[6]Report Values'!$B$12447</definedName>
    <definedName name="_C74_M10_r0030_c0010">'[6]Report Values'!$B$11811</definedName>
    <definedName name="_C74_M10_r0100_c0010">'[6]Report Values'!$B$11812</definedName>
    <definedName name="_C74_M10_r0170_c0010">'[6]Report Values'!$B$11813</definedName>
    <definedName name="_C74_M10_r0180_c0010">'[6]Report Values'!$B$11814</definedName>
    <definedName name="_C74_M10_r0190_c0010">'[6]Report Values'!$B$12019</definedName>
    <definedName name="_C74_M10_r0200_c0010">'[6]Report Values'!$B$12021</definedName>
    <definedName name="_C74_M10_r0201_c0010">'[6]Report Values'!$B$12020</definedName>
    <definedName name="_C74_M10_r0210_c0010">'[6]Report Values'!$B$12022</definedName>
    <definedName name="_C74_M10_r0230_c0010">'[6]Report Values'!$B$12023</definedName>
    <definedName name="_C74_M10_r0240_c0010">'[6]Report Values'!$B$12024</definedName>
    <definedName name="_C74_M10_r0250_c0010">'[6]Report Values'!$B$12025</definedName>
    <definedName name="_C74_M10_r0260_c0010">'[6]Report Values'!$B$12026</definedName>
    <definedName name="_C74_M10_r0263_c0010">'[6]Report Values'!$B$11663</definedName>
    <definedName name="_C74_M11_r0010_c0010">'[6]Report Values'!$B$12448</definedName>
    <definedName name="_C74_M11_r0030_c0010">'[6]Report Values'!$B$11815</definedName>
    <definedName name="_C74_M11_r0100_c0010">'[6]Report Values'!$B$11816</definedName>
    <definedName name="_C74_M11_r0170_c0010">'[6]Report Values'!$B$11817</definedName>
    <definedName name="_C74_M11_r0180_c0010">'[6]Report Values'!$B$11818</definedName>
    <definedName name="_C74_M11_r0190_c0010">'[6]Report Values'!$B$12027</definedName>
    <definedName name="_C74_M11_r0200_c0010">'[6]Report Values'!$B$12029</definedName>
    <definedName name="_C74_M11_r0201_c0010">'[6]Report Values'!$B$12028</definedName>
    <definedName name="_C74_M11_r0210_c0010">'[6]Report Values'!$B$12030</definedName>
    <definedName name="_C74_M11_r0230_c0010">'[6]Report Values'!$B$12031</definedName>
    <definedName name="_C74_M11_r0240_c0010">'[6]Report Values'!$B$12032</definedName>
    <definedName name="_C74_M11_r0250_c0010">'[6]Report Values'!$B$12033</definedName>
    <definedName name="_C74_M11_r0260_c0010">'[6]Report Values'!$B$12034</definedName>
    <definedName name="_C74_M11_r0263_c0010">'[6]Report Values'!$B$11666</definedName>
    <definedName name="_C75_M00_r0010_c0010">'[6]Report Values'!$B$11634</definedName>
    <definedName name="_C75_M00_r1370_c0010">'[6]Report Values'!$B$11635</definedName>
    <definedName name="_C75_M01_r0010_c0010">'[6]Report Values'!$B$11637</definedName>
    <definedName name="_C75_M01_r1370_c0010">'[6]Report Values'!$B$11638</definedName>
    <definedName name="_C75_M02_r0010_c0010">'[6]Report Values'!$B$11640</definedName>
    <definedName name="_C75_M02_r1370_c0010">'[6]Report Values'!$B$11641</definedName>
    <definedName name="_C75_M03_r0010_c0010">'[6]Report Values'!$B$11643</definedName>
    <definedName name="_C75_M03_r1370_c0010">'[6]Report Values'!$B$11644</definedName>
    <definedName name="_C75_M04_r0010_c0010">'[6]Report Values'!$B$11646</definedName>
    <definedName name="_C75_M04_r1370_c0010">'[6]Report Values'!$B$11647</definedName>
    <definedName name="_C75_M05_r0010_c0010">'[6]Report Values'!$B$11649</definedName>
    <definedName name="_C75_M05_r1370_c0010">'[6]Report Values'!$B$11650</definedName>
    <definedName name="_C75_M06_r0010_c0010">'[6]Report Values'!$B$11652</definedName>
    <definedName name="_C75_M06_r1370_c0010">'[6]Report Values'!$B$11653</definedName>
    <definedName name="_C75_M07_r0010_c0010">'[6]Report Values'!$B$11655</definedName>
    <definedName name="_C75_M07_r1370_c0010">'[6]Report Values'!$B$11656</definedName>
    <definedName name="_C75_M08_r0010_c0010">'[6]Report Values'!$B$11658</definedName>
    <definedName name="_C75_M08_r1370_c0010">'[6]Report Values'!$B$11659</definedName>
    <definedName name="_C75_M09_r0010_c0010">'[6]Report Values'!$B$11661</definedName>
    <definedName name="_C75_M09_r1370_c0010">'[6]Report Values'!$B$11662</definedName>
    <definedName name="_C75_M10_r0010_c0010">'[6]Report Values'!$B$11664</definedName>
    <definedName name="_C75_M10_r1370_c0010">'[6]Report Values'!$B$11665</definedName>
    <definedName name="_C75_M11_r0010_c0010">'[6]Report Values'!$B$11667</definedName>
    <definedName name="_C75_M11_r1370_c0010">'[6]Report Values'!$B$11668</definedName>
    <definedName name="_C76_00_r0020_c0010">'[1]Report Values'!$B$314</definedName>
    <definedName name="_C76_00_r0030_c0010">'[1]Report Values'!$B$319</definedName>
    <definedName name="_C76_00T1_r0020_c0010">'[1]Report Values'!$B$315</definedName>
    <definedName name="_C76_00T1_r0030_c0010">'[1]Report Values'!$B$320</definedName>
    <definedName name="_C76_00T2_r0020_c0010">'[1]Report Values'!$B$316</definedName>
    <definedName name="_C76_00T2_r0030_c0010">'[1]Report Values'!$B$321</definedName>
    <definedName name="_C76_00T3_r0020_c0010">'[1]Report Values'!$B$317</definedName>
    <definedName name="_C76_00T3_r0030_c0010">'[1]Report Values'!$B$322</definedName>
    <definedName name="_C76_00T4_r0020_c0010">'[1]Report Values'!$B$318</definedName>
    <definedName name="_C76_00T4_r0030_c0010">'[1]Report Values'!$B$323</definedName>
    <definedName name="_C84_00_r0010_c0020">'[1]Report Values'!$B$327</definedName>
    <definedName name="_C84_00_r0120_c0030">'[1]Report Values'!$B$324</definedName>
    <definedName name="_C84_00_r0220_c0040">'[1]Report Values'!$B$330</definedName>
    <definedName name="_C84_00T1_r0010_c0020">'[1]Report Values'!$B$328</definedName>
    <definedName name="_C84_00T1_r0120_c0030">'[1]Report Values'!$B$325</definedName>
    <definedName name="_C84_00T1_r0220_c0040">'[1]Report Values'!$B$331</definedName>
    <definedName name="_C84_00T2_r0010_c0020">'[1]Report Values'!$B$329</definedName>
    <definedName name="_C84_00T2_r0120_c0030">'[1]Report Values'!$B$326</definedName>
    <definedName name="_C84_00T2_r0220_c0040">'[1]Report Values'!$B$332</definedName>
    <definedName name="_F01_01_r0380_c0010">'[1]Report Values'!$B$10188</definedName>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[7]Parameters!$F$70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LRCom_1">'LR2'!$C$9</definedName>
    <definedName name="LRCom_10">'LR2'!$C$22</definedName>
    <definedName name="LRCom_10a">'LR2'!$C$23</definedName>
    <definedName name="LRCom_10b">'LR2'!$C$24</definedName>
    <definedName name="LRCom_11">'LR2'!$C$25</definedName>
    <definedName name="LRCom_12">'LR2'!$C$26</definedName>
    <definedName name="LRCom_13">'LR2'!$C$27</definedName>
    <definedName name="LRCom_14">'LR2'!$C$29</definedName>
    <definedName name="LRCom_15">'LR2'!$C$30</definedName>
    <definedName name="LRCom_16">'LR2'!$C$31</definedName>
    <definedName name="LRCom_16a">'LR2'!$C$32</definedName>
    <definedName name="LRCom_17">'LR2'!$C$33</definedName>
    <definedName name="LRCom_17a">'LR2'!$C$34</definedName>
    <definedName name="LRCom_18">'LR2'!$C$35</definedName>
    <definedName name="LRCom_19">'LR2'!$C$37</definedName>
    <definedName name="LRCom_2">'LR2'!$C$10</definedName>
    <definedName name="LRCom_21">'LR2'!$C$39</definedName>
    <definedName name="LRCom_22">'LR2'!$C$40</definedName>
    <definedName name="LRCom_22a">'LR2'!$C$42</definedName>
    <definedName name="LRCom_22b">'LR2'!$C$43</definedName>
    <definedName name="LRCom_22c">'LR2'!$C$44</definedName>
    <definedName name="LRCom_22d">'LR2'!$C$45</definedName>
    <definedName name="LRCom_22e">'LR2'!$C$46</definedName>
    <definedName name="LRCom_22f">'LR2'!$C$47</definedName>
    <definedName name="LRCom_22g">'LR2'!$C$48</definedName>
    <definedName name="LRCom_22h">'LR2'!$C$49</definedName>
    <definedName name="LRCom_22i">'LR2'!$C$50</definedName>
    <definedName name="LRCom_22j">'LR2'!$C$51</definedName>
    <definedName name="LRCom_22k">'LR2'!$C$52</definedName>
    <definedName name="LRCom_23">'LR2'!$C$54</definedName>
    <definedName name="LRCom_24">'[1]Template LR2'!$C$55</definedName>
    <definedName name="LRCom_26">'LR2'!$C$60</definedName>
    <definedName name="LRCom_26a">'LR2'!$C$61</definedName>
    <definedName name="LRCom_27">'LR2'!$C$63</definedName>
    <definedName name="LRCom_28">'LR2'!$C$68</definedName>
    <definedName name="LRCom_29">'LR2'!$C$69</definedName>
    <definedName name="LRCom_3">'LR2'!$C$11</definedName>
    <definedName name="LRCom_30">'LR2'!$C$70</definedName>
    <definedName name="LRCom_30a">'LR2'!$C$71</definedName>
    <definedName name="LRCom_4">'LR2'!$C$12</definedName>
    <definedName name="LRCom_5">'LR2'!$C$13</definedName>
    <definedName name="LRCom_6">'LR2'!$C$14</definedName>
    <definedName name="LRCom_7">'LR2'!$C$15</definedName>
    <definedName name="LRCom_8">'LR2'!$C$17</definedName>
    <definedName name="LRCom_8a">'LR2'!$C$18</definedName>
    <definedName name="LRCom_9">'LR2'!$C$19</definedName>
    <definedName name="LRCom_9a">'LR2'!$C$20</definedName>
    <definedName name="LRCom_9b">'LR2'!$C$21</definedName>
    <definedName name="LRSum_1">'LR1'!$C$7</definedName>
    <definedName name="LRSum_10">'LR1'!$C$16</definedName>
    <definedName name="LRSum_11">'LR1'!$C$17</definedName>
    <definedName name="LRSum_11a">'LR1'!$C$18</definedName>
    <definedName name="LRSum_11b">'LR1'!$C$19</definedName>
    <definedName name="LRSum_13">'LR1'!$C$21</definedName>
    <definedName name="LRSum_2">'LR1'!$C$8</definedName>
    <definedName name="LRSum_3">'LR1'!$C$9</definedName>
    <definedName name="LRSum_4">'LR1'!$C$10</definedName>
    <definedName name="LRSum_5">'LR1'!$C$11</definedName>
    <definedName name="LRSum_6">'LR1'!$C$12</definedName>
    <definedName name="LRSum_7">'LR1'!$C$13</definedName>
    <definedName name="LRSum_8">'LR1'!$C$14</definedName>
    <definedName name="LRSum_9">'LR1'!$C$15</definedName>
    <definedName name="Measure_I" localSheetId="64">#REF!</definedName>
    <definedName name="Measure_I">#REF!</definedName>
    <definedName name="Measure_P" localSheetId="64">#REF!</definedName>
    <definedName name="Measure_P">#REF!</definedName>
    <definedName name="Measure_T" localSheetId="64">#REF!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57">'AE1'!$A$4:$J$18</definedName>
    <definedName name="_xlnm.Print_Area" localSheetId="58">'AE2'!$A$4:$F$21</definedName>
    <definedName name="_xlnm.Print_Area" localSheetId="59">'AE3'!$A$4:$D$7</definedName>
    <definedName name="_xlnm.Print_Area" localSheetId="10">'CC1'!$A$4:$F$137</definedName>
    <definedName name="_xlnm.Print_Area" localSheetId="11">'CC2'!$A$4:$E$48</definedName>
    <definedName name="_xlnm.Print_Area" localSheetId="12">CCA!$A$4:$K$53</definedName>
    <definedName name="_xlnm.Print_Area" localSheetId="41">'CCR1'!$A$4:$J$17</definedName>
    <definedName name="_xlnm.Print_Area" localSheetId="42">'CCR2'!$A$4:$D$12</definedName>
    <definedName name="_xlnm.Print_Area" localSheetId="43">'CCR3'!$A$4:$O$19</definedName>
    <definedName name="_xlnm.Print_Area" localSheetId="44">CCR4_IRBA!$A$4:$J$93</definedName>
    <definedName name="_xlnm.Print_Area" localSheetId="45">CCR4_IRBF!$A$4:$J$105</definedName>
    <definedName name="_xlnm.Print_Area" localSheetId="46">'CCR5'!$A$4:$J$17</definedName>
    <definedName name="_xlnm.Print_Area" localSheetId="47">'CCR7'!$A$4:$C$15</definedName>
    <definedName name="_xlnm.Print_Area" localSheetId="48">'CCR8'!$A$4:$D$26</definedName>
    <definedName name="_xlnm.Print_Area" localSheetId="13">CCyB1!$A$4:$O$33</definedName>
    <definedName name="_xlnm.Print_Area" localSheetId="14">CCyB2!$A$4:$C$9</definedName>
    <definedName name="_xlnm.Print_Area" localSheetId="0">CONTENTS!$A$1:$K$56</definedName>
    <definedName name="_xlnm.Print_Area" localSheetId="24">'CQ1'!$A$4:$J$24</definedName>
    <definedName name="_xlnm.Print_Area" localSheetId="25">'CQ3'!$A$4:$N$36</definedName>
    <definedName name="_xlnm.Print_Area" localSheetId="26">'CQ4'!$A$4:$I$30</definedName>
    <definedName name="_xlnm.Print_Area" localSheetId="27">'CQ5'!$A$4:$H$31</definedName>
    <definedName name="_xlnm.Print_Area" localSheetId="28">'CQ7'!$A$5:$E$15</definedName>
    <definedName name="_xlnm.Print_Area" localSheetId="21">'CR1'!$A$4:$Q$38</definedName>
    <definedName name="_xlnm.Print_Area" localSheetId="40">'CR10'!$A$4:$H$79</definedName>
    <definedName name="_xlnm.Print_Area" localSheetId="22">'CR1-A'!$A$4:$H$10</definedName>
    <definedName name="_xlnm.Print_Area" localSheetId="23">'CR2'!$A$4:$C$16</definedName>
    <definedName name="_xlnm.Print_Area" localSheetId="29">'CR3'!$A$4:$G$16</definedName>
    <definedName name="_xlnm.Print_Area" localSheetId="30">'CR4'!$A$4:$H$24</definedName>
    <definedName name="_xlnm.Print_Area" localSheetId="31">'CR5'!$A$4:$S$24</definedName>
    <definedName name="_xlnm.Print_Area" localSheetId="33">CR6_IRBA!$A$4:$N$209</definedName>
    <definedName name="_xlnm.Print_Area" localSheetId="34">CR6_IRBF!$A$4:$N$109</definedName>
    <definedName name="_xlnm.Print_Area" localSheetId="32">'CR6-A'!$A$4:$G$23</definedName>
    <definedName name="_xlnm.Print_Area" localSheetId="35">'CR7'!$A$4:$D$28</definedName>
    <definedName name="_xlnm.Print_Area" localSheetId="36">'CR7-A'!$A$4:$P$38</definedName>
    <definedName name="_xlnm.Print_Area" localSheetId="37">'CR8'!$A$4:$C$19</definedName>
    <definedName name="_xlnm.Print_Area" localSheetId="38">CR9_IRBA!$A$4:$H$191</definedName>
    <definedName name="_xlnm.Print_Area" localSheetId="39">CR9_IRBF!$A$4:$H$101</definedName>
    <definedName name="_xlnm.Print_Area" localSheetId="3">'INS1'!$A$5:$D$8</definedName>
    <definedName name="_xlnm.Print_Area" localSheetId="4">'INS2'!$A$5:$C$11</definedName>
    <definedName name="_xlnm.Print_Area" localSheetId="60">IRRBB1!$A$4:$I$16</definedName>
    <definedName name="_xlnm.Print_Area" localSheetId="2">'KM1'!$A$5:$G$51</definedName>
    <definedName name="_xlnm.Print_Area" localSheetId="5">'LI1'!$A$5:$E$43</definedName>
    <definedName name="_xlnm.Print_Area" localSheetId="6">'LI3'!$A$4:$H$175</definedName>
    <definedName name="_xlnm.Print_Area" localSheetId="7">LIA!$A$5:$A$6</definedName>
    <definedName name="_xlnm.Print_Area" localSheetId="8">LIB!$A$5:$B$42</definedName>
    <definedName name="_xlnm.Print_Area" localSheetId="18">'LIQ1'!$A$4:$J$41</definedName>
    <definedName name="_xlnm.Print_Area" localSheetId="20">'LIQ2'!$A$4:$G$44</definedName>
    <definedName name="_xlnm.Print_Area" localSheetId="19">LIQB!$A$5:$C$12</definedName>
    <definedName name="_xlnm.Print_Area" localSheetId="15">'LR1'!$A$4:$C$21</definedName>
    <definedName name="_xlnm.Print_Area" localSheetId="16">'LR2'!$A$4:$D$73</definedName>
    <definedName name="_xlnm.Print_Area" localSheetId="17">'LR3'!$A$5:$C$18</definedName>
    <definedName name="_xlnm.Print_Area" localSheetId="51">'MR1'!$A$4:$D$17</definedName>
    <definedName name="_xlnm.Print_Area" localSheetId="52">'MR2-A'!$A$4:$D$21</definedName>
    <definedName name="_xlnm.Print_Area" localSheetId="53">'MR2-B'!$A$4:$I$18</definedName>
    <definedName name="_xlnm.Print_Area" localSheetId="54">'MR3'!$A$4:$C$26</definedName>
    <definedName name="_xlnm.Print_Area" localSheetId="55">'MR4'!$A$5:$M$35</definedName>
    <definedName name="_xlnm.Print_Area" localSheetId="56">'OR1'!$A$4:$J$12</definedName>
    <definedName name="_xlnm.Print_Area" localSheetId="1">'OV1'!$A$5:$E$43</definedName>
    <definedName name="_xlnm.Print_Area" localSheetId="9">'PV1'!$A$4:$L$20</definedName>
    <definedName name="_xlnm.Print_Area" localSheetId="49">'SEC1'!$A$4:$Q$21</definedName>
    <definedName name="_xlnm.Print_Area" localSheetId="50">'SEC4'!$A$4:$S$20</definedName>
    <definedName name="QESRun_P" localSheetId="64">#REF!</definedName>
    <definedName name="QESRun_P">#REF!</definedName>
    <definedName name="QESRunInput_P" localSheetId="64">#REF!</definedName>
    <definedName name="QESRunInput_P">#REF!</definedName>
    <definedName name="QESRunPrev_P" localSheetId="64">#REF!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[8]Parameters!$F$68</definedName>
    <definedName name="scenario" localSheetId="64">#REF!</definedName>
    <definedName name="scenario">#REF!</definedName>
    <definedName name="Server_I" localSheetId="64">#REF!</definedName>
    <definedName name="Server_I">#REF!</definedName>
    <definedName name="Server_P" localSheetId="64">#REF!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OFFSET([9]LocalLists!$N$1,1,0,COUNTA([9]LocalLists!$N:$N)-1,1)</definedName>
    <definedName name="TransactionCurrency_I" localSheetId="64">#REF!</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OFFSET([9]LocalLists!$D$1,1,0,COUNTA([9]LocalLists!$D:$D)-1,1)</definedName>
    <definedName name="UnitsText_List" localSheetId="64">OFFSET(#REF!,1,0,COUNTA(#REF!)-1,1)</definedName>
    <definedName name="UnitsText_List">OFFSET(#REF!,1,0,COUNTA(#REF!)-1,1)</definedName>
    <definedName name="UnitsText_LocalList">OFFSET([9]LocalLists!$C$1,1,0,COUNTA([9]LocalLists!$C:$C)-1,1)</definedName>
    <definedName name="UnitText_I" localSheetId="64">#REF!</definedName>
    <definedName name="UnitText_I">#REF!</definedName>
    <definedName name="UnitText_P">#REF!</definedName>
    <definedName name="UnitText_T">#REF!</definedName>
    <definedName name="Version_P">#REF!</definedName>
    <definedName name="VersionPrev_P">#REF!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115" l="1"/>
  <c r="D30" i="115"/>
  <c r="D23" i="115"/>
  <c r="D10" i="115"/>
  <c r="E7" i="195" l="1"/>
  <c r="D7" i="195"/>
  <c r="C7" i="195"/>
</calcChain>
</file>

<file path=xl/sharedStrings.xml><?xml version="1.0" encoding="utf-8"?>
<sst xmlns="http://schemas.openxmlformats.org/spreadsheetml/2006/main" count="5701" uniqueCount="2209">
  <si>
    <t>Pillar 3 disclosures</t>
  </si>
  <si>
    <t>4Q 2023</t>
  </si>
  <si>
    <t>1. Key metrics and overview of risk-weighted exposure amounts</t>
  </si>
  <si>
    <t>2. Scope of application</t>
  </si>
  <si>
    <t>3. Own funds</t>
  </si>
  <si>
    <t>4. Countercyclical capital buffers</t>
  </si>
  <si>
    <t>EU OV1 - Overview of risk weighted exposure amounts</t>
  </si>
  <si>
    <t xml:space="preserve">EU LI1 - Differences between accounting and regulatory scopes of consolidation and mapping of financial statement categories with regulatory risk categories </t>
  </si>
  <si>
    <t>EU CC1 - Composition of regulatory own funds</t>
  </si>
  <si>
    <t>EU CCyB1 - Geographical distribution of credit exposures relevant for the calculation of the countercyclical buffer</t>
  </si>
  <si>
    <t>EU KM1 - Key metrics template</t>
  </si>
  <si>
    <t xml:space="preserve">EU LI3 - Outline of the differences in the scopes of consolidation (entity by entity) </t>
  </si>
  <si>
    <t>EU CC2 - reconciliation of regulatory own funds to balance sheet in the audited financial statements</t>
  </si>
  <si>
    <t>EU CCyB2 - Amount of institution-specific countercyclical capital buffer</t>
  </si>
  <si>
    <t>EU INS1 - Insurance participations</t>
  </si>
  <si>
    <t>EU LIA - Explanations of differences between accounting and regulatory exposure amounts</t>
  </si>
  <si>
    <t>EU CCA - Main features of regulatory own funds instruments and eligible liabilities instruments</t>
  </si>
  <si>
    <t>EU INS2 - Financial conglomerates information on own funds and capital adequacy ratio</t>
  </si>
  <si>
    <t>EU LIB - Other qualitative information on the scope of application</t>
  </si>
  <si>
    <t>EU PV1 - Prudent valuation adjustments</t>
  </si>
  <si>
    <t>Remark: EU LI2 is not reported.</t>
  </si>
  <si>
    <t>5. Leverage ratio</t>
  </si>
  <si>
    <t>6. Liquidity requirements</t>
  </si>
  <si>
    <t>7. Credit risk quality</t>
  </si>
  <si>
    <t>8. Use of credit risk mitigation techniques</t>
  </si>
  <si>
    <t>EU LR1 - LRSum: Summary reconciliation of accounting assets and leverage ratio exposures</t>
  </si>
  <si>
    <t>EU LIQ1 - Quantitative information of LCR</t>
  </si>
  <si>
    <t>EU CR1 - Performing and non-performing exposures and related provisions</t>
  </si>
  <si>
    <t>EU CR3 - CRM techniques overview:  Disclosure of the use of credit risk mitigation techniques</t>
  </si>
  <si>
    <t>EU LR2 - LRCom: Leverage ratio common disclosure</t>
  </si>
  <si>
    <t>EU LIQB - Qualitative information on LCR, which complements template EU LIQ1</t>
  </si>
  <si>
    <t>EU CR1-A - Maturity of exposures</t>
  </si>
  <si>
    <t>EU LR3 - LRSpl: Split-up of on balance sheet exposures (excluding derivatives, SFTs and exempted exposures)</t>
  </si>
  <si>
    <t xml:space="preserve">EU LIQ2 - Net Stable Funding Ratio </t>
  </si>
  <si>
    <t>EU CR2 - Changes in the stock of non-performing loans and advances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</si>
  <si>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</si>
  <si>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</si>
  <si>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</si>
  <si>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</si>
  <si>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 xml:space="preserve">EU CQ7 - Collateral obtained by taking possession and execution processes </t>
  </si>
  <si>
    <t xml:space="preserve">Remark: EU CQ2, EU CQ6, EU CQ8 and EU CR2-A are only required for high NPL (non-performing loans) entities with a threshold ratio on NPL of 5% or above. 
The NPL of KBC is below this 5% threshold and therefore these 4 templates are not applicable. </t>
  </si>
  <si>
    <t>9. Use of standardized approach</t>
  </si>
  <si>
    <t>9. Use of the IRB approach to credit risk</t>
  </si>
  <si>
    <t>10. Specialised lending</t>
  </si>
  <si>
    <t>11. Exposures to counterparty credit risk</t>
  </si>
  <si>
    <t>EU CR4 - Standardised approach – Credit risk exposure and CRM effects</t>
  </si>
  <si>
    <t>EU CR6-A - Scope of the use of IRB and SA approaches</t>
  </si>
  <si>
    <t>EU CR10 - Specialised lending and equity exposures under the simple riskweighted approach</t>
  </si>
  <si>
    <t>EU CCR1 - Analysis of CCR exposure by approach</t>
  </si>
  <si>
    <t>EU CR5 - Standardised approach</t>
  </si>
  <si>
    <t>EU CR6 - IRB approach – Credit risk exposures by exposure class and PD range</t>
  </si>
  <si>
    <t>EU CCR2 - Transactions subject to own funds requirements for CVA risk</t>
  </si>
  <si>
    <t>EU CR7 - IRB approach – Effect on the RWEAs of credit derivatives used as CRM techniques</t>
  </si>
  <si>
    <t>EU CCR3 - Standardised approach – CCR exposures by regulatory exposure class and risk weights</t>
  </si>
  <si>
    <t>EU CR7-A - IRB approach – Disclosure of the extent of the use of CRM techniques</t>
  </si>
  <si>
    <t>EU CCR4 - IRB approach – CCR exposures by exposure class and PD scale</t>
  </si>
  <si>
    <t xml:space="preserve">EU CR8 - RWEA flow statements of credit risk exposures under the IRB approach </t>
  </si>
  <si>
    <t>EU CCR5 - Composition of collateral for CCR exposures</t>
  </si>
  <si>
    <t>EU CR9 - IRB approach – Back-testing of PD per exposure class (fixed PD scale)</t>
  </si>
  <si>
    <t>EU CCR7 - RWEA flow statements of CCR exposures under the IMM</t>
  </si>
  <si>
    <t>Remark: EU CR9.1 is not reported.</t>
  </si>
  <si>
    <t>EU CCR8 - Exposures to CCPs</t>
  </si>
  <si>
    <t>Remark: EU CCR6 is not reported as the exposures are non-material.</t>
  </si>
  <si>
    <t>12. Exposures to securitisation positions</t>
  </si>
  <si>
    <t>13. Use of standardised approach and internal model for market risk</t>
  </si>
  <si>
    <t>14. Operational risk</t>
  </si>
  <si>
    <t>15. Encumbered and unencumbered assets</t>
  </si>
  <si>
    <t>EU-SEC1 - Securitisation exposures in the non-trading book</t>
  </si>
  <si>
    <t>EU MR1 - Market risk under the standardised approach</t>
  </si>
  <si>
    <t>EU OR1 - Operational risk own funds requirements and risk-weighted exposure amounts</t>
  </si>
  <si>
    <t>EU AE1 - Encumbered and unencumbered assets</t>
  </si>
  <si>
    <t>EU-SEC4 - Securitisation exposures in the non-trading book and associated regulatory capital requirements - institution acting as investor</t>
  </si>
  <si>
    <t>EU MR2-A - Market risk under the internal Model Approach (IMA)</t>
  </si>
  <si>
    <t>EU AE2 - Collateral received and own debt securities issued</t>
  </si>
  <si>
    <t>Remark: EU SEC2, EU SEC3 and EU SEC5 are not reported as the exposure are non-material.</t>
  </si>
  <si>
    <t>EU MR2-B - RWA flow statements of market risk exposures under the IMA</t>
  </si>
  <si>
    <t>EU AE3 - Sources of encumbrance</t>
  </si>
  <si>
    <t>EU MR3 - IMA values for trading portfolios</t>
  </si>
  <si>
    <t>EU MR4 - Comparison of VaR estimates with gains/losses</t>
  </si>
  <si>
    <t>16. IRRBB</t>
  </si>
  <si>
    <t>ESG disclosure - qualitative information</t>
  </si>
  <si>
    <t>ESG disclosure - quantitative information</t>
  </si>
  <si>
    <t>EU IRRBB1 - Interest rate risks of non-trading book activities</t>
  </si>
  <si>
    <t>ESG table 1 - Environmental risk</t>
  </si>
  <si>
    <t>ESG1 - Banking book - Climate change transition risk: credit quality of exposures by sector, emissions and residual maturity</t>
  </si>
  <si>
    <t>ESG table 2 - Social risk</t>
  </si>
  <si>
    <t>ESG2 - Banking book - Climate change transition risk: loans collateralised by immovable property - energy efficiency of the collateral</t>
  </si>
  <si>
    <t>ESG table 3 - Governance risk</t>
  </si>
  <si>
    <t>ESG4 - Banking book - Climate change transition risk: exposures to top 20 carbon-intensive firms</t>
  </si>
  <si>
    <t>ESG5 - Banking book - Climate change physical risk: exposures subject to physical risk</t>
  </si>
  <si>
    <t>ESG6 - Summary of GAR KPIs</t>
  </si>
  <si>
    <t>ESG7 - Mitigating actions: Assets for the calculation of GAR</t>
  </si>
  <si>
    <t>ESG8 - GAR (%)</t>
  </si>
  <si>
    <t>ESG10 - Other climate change mitigating actions not covered in Regulation (EU) 2020/852</t>
  </si>
  <si>
    <t>a</t>
  </si>
  <si>
    <t>b</t>
  </si>
  <si>
    <t>c</t>
  </si>
  <si>
    <t>EU OV1 - Overview of total risk exposure amounts</t>
  </si>
  <si>
    <t>Total risk exposure amounts (TREA)</t>
  </si>
  <si>
    <t>Total own funds requirements</t>
  </si>
  <si>
    <t>In millions of EUR</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</si>
  <si>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</si>
  <si>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</si>
  <si>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</si>
  <si>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</si>
  <si>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</si>
  <si>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</si>
  <si>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</si>
  <si>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</si>
  <si>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</si>
  <si>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</si>
  <si>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</si>
  <si>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</si>
  <si>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</si>
  <si>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</si>
  <si>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</si>
  <si>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</si>
  <si>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</si>
  <si>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</si>
  <si>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</si>
  <si>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</si>
  <si>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</si>
  <si>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</si>
  <si>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</si>
  <si>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</si>
  <si>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</si>
  <si>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</si>
  <si>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</si>
  <si>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</si>
  <si>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</si>
  <si>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</si>
  <si>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</si>
  <si>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</si>
  <si>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</si>
  <si>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</si>
  <si>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 non credit-obligation assets excl. DTA (For information, included in row 5)</t>
  </si>
  <si>
    <t>Participation in KBC Insurance weighed at 370%, according to the Danish compromise (For information, included in row 1 only)</t>
  </si>
  <si>
    <t>Additional risk exposure amount due to Article 3 CRR (For information, included in row 1 only)</t>
  </si>
  <si>
    <t>Total</t>
  </si>
  <si>
    <t>d</t>
  </si>
  <si>
    <t>e</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</si>
  <si>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</si>
  <si>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</si>
  <si>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</si>
  <si>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</si>
  <si>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</si>
  <si>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</si>
  <si>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</si>
  <si>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</si>
  <si>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</si>
  <si>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</si>
  <si>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</si>
  <si>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</si>
  <si>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</si>
  <si>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</si>
  <si>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of which: to be made up of CET1 capital (percentage points)</t>
  </si>
  <si>
    <t>EU 7c</t>
  </si>
  <si>
    <t>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</si>
  <si>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</si>
  <si>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</si>
  <si>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</si>
  <si>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</si>
  <si>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</si>
  <si>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</si>
  <si>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</si>
  <si>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</si>
  <si>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</si>
  <si>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</si>
  <si>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</si>
  <si>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</si>
  <si>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</si>
  <si>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</si>
  <si>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</si>
  <si>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</si>
  <si>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</si>
  <si>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</si>
  <si>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</si>
  <si>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</si>
  <si>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</si>
  <si>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</si>
  <si>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</si>
  <si>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</si>
  <si>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</si>
  <si>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</si>
  <si>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</si>
  <si>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</si>
  <si>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</si>
  <si>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</si>
  <si>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</si>
  <si>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</si>
  <si>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</si>
  <si>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</si>
  <si>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</si>
  <si>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</si>
  <si>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</si>
  <si>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</si>
  <si>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</si>
  <si>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</si>
  <si>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</si>
  <si>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</si>
  <si>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14/06/2024 - Adjusted due to COREP resubmission</t>
  </si>
  <si>
    <t>At 31 December 2023 (in millions of EUR)</t>
  </si>
  <si>
    <t>Exposure value</t>
  </si>
  <si>
    <t>Risk exposure amount</t>
  </si>
  <si>
    <t>Own fund instruments held in insurance or re-insurance undertakings or insurance holding company not deducted from own funds</t>
  </si>
  <si>
    <t xml:space="preserve">  </t>
  </si>
  <si>
    <r>
      <t xml:space="preserve">Supplementary own fund requirements of the financial conglomerate (amount) </t>
    </r>
    <r>
      <rPr>
        <vertAlign val="superscript"/>
        <sz val="10"/>
        <color rgb="FF000000"/>
        <rFont val="Arial"/>
        <family val="2"/>
      </rPr>
      <t>1</t>
    </r>
  </si>
  <si>
    <r>
      <t xml:space="preserve">Capital adequacy ratio of the financial conglomerate (%) </t>
    </r>
    <r>
      <rPr>
        <vertAlign val="superscript"/>
        <sz val="10"/>
        <color rgb="FF000000"/>
        <rFont val="Arial"/>
        <family val="2"/>
      </rPr>
      <t>2</t>
    </r>
  </si>
  <si>
    <t>Footnote 1</t>
  </si>
  <si>
    <t xml:space="preserve">Risk weighted asset amount: the capital requirements for the insurance business (based on Solvency II) are multiplied by 12.5 to obtain a risk weighted asset equivalent (instead of the 370% risk weighting applied to the equity value in the insurance company under the Danish compromise). </t>
  </si>
  <si>
    <t>Footnote 2</t>
  </si>
  <si>
    <t>Total own funds as a percentage of Risk Weighted Assets. In line with the FICOD directive, available capital is calculated on the basis of the consolidated position of the group and the eligible items recognised as such under the prevailing sectoral rules, which are CRD for the banking business and Solvency II for the insurance business.</t>
  </si>
  <si>
    <t xml:space="preserve">EU LI1 - Differences between the accounting scope and the scope of prudential consolidation and mapping of financial statement categories with regulatory risk categories </t>
  </si>
  <si>
    <t>Carrying values as reported in published financial statements</t>
  </si>
  <si>
    <t>Carrying values under scope of prudential consolidation</t>
  </si>
  <si>
    <t>Reference</t>
  </si>
  <si>
    <t>Cash, cash balances at central banks and other demand deposits from credit institutions</t>
  </si>
  <si>
    <t>Financial assets</t>
  </si>
  <si>
    <t>12, 16, 27a, 50, EU-56b, 72, 73, 78</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</si>
  <si>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</si>
  <si>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</si>
  <si>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</si>
  <si>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</si>
  <si>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</si>
  <si>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</si>
  <si>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</si>
  <si>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</si>
  <si>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</si>
  <si>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</si>
  <si>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10, 75</t>
  </si>
  <si>
    <t>Non-current assets held for sale and assets associated with disposal groups</t>
  </si>
  <si>
    <t>Investments in associated companies and joint ventures</t>
  </si>
  <si>
    <t>Property, equipment and investment property</t>
  </si>
  <si>
    <t>Goodwill and other intangible assets</t>
  </si>
  <si>
    <t>Other assets</t>
  </si>
  <si>
    <t>Total Assets</t>
  </si>
  <si>
    <t>Financial liabilities</t>
  </si>
  <si>
    <t>27a</t>
  </si>
  <si>
    <t>of which subordinated liabilities</t>
  </si>
  <si>
    <t>46, EU-47a, EU-47b, 48</t>
  </si>
  <si>
    <t>Technical provisions, before reinsurance</t>
  </si>
  <si>
    <r>
      <t xml:space="preserve">Profit/loss on positions in portfolios hedged </t>
    </r>
    <r>
      <rPr>
        <strike/>
        <sz val="10"/>
        <rFont val="Arial"/>
        <family val="2"/>
      </rPr>
      <t>o</t>
    </r>
    <r>
      <rPr>
        <sz val="10"/>
        <rFont val="Arial"/>
        <family val="2"/>
      </rPr>
      <t>for interest rate risk</t>
    </r>
  </si>
  <si>
    <t>Tax liabilities</t>
  </si>
  <si>
    <t>Current tax liabilities</t>
  </si>
  <si>
    <t>Deferred tax liabilities</t>
  </si>
  <si>
    <t>Provisions for risks and charges</t>
  </si>
  <si>
    <t>Other liabilities</t>
  </si>
  <si>
    <t>Total Liabilities</t>
  </si>
  <si>
    <t>Parent shareholders' equity</t>
  </si>
  <si>
    <t>1, 2, 3, EU-5a, 11, 14, 16, 30, 31</t>
  </si>
  <si>
    <t>Additional Tier-1 instruments included in equity</t>
  </si>
  <si>
    <t>Minority interests</t>
  </si>
  <si>
    <t>Total Equity</t>
  </si>
  <si>
    <t>f</t>
  </si>
  <si>
    <t>g</t>
  </si>
  <si>
    <t>h</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</si>
  <si>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</si>
  <si>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</si>
  <si>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</si>
  <si>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</si>
  <si>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</si>
  <si>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</si>
  <si>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</si>
  <si>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</si>
  <si>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</si>
  <si>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KBC Groep NV</t>
  </si>
  <si>
    <t>x</t>
  </si>
  <si>
    <t/>
  </si>
  <si>
    <t>bank-insurance holding company</t>
  </si>
  <si>
    <t xml:space="preserve">     DISCAI NV</t>
  </si>
  <si>
    <t>ICT</t>
  </si>
  <si>
    <t xml:space="preserve">     Experience@work CVBA</t>
  </si>
  <si>
    <t>Non consolidated (Equity method)</t>
  </si>
  <si>
    <t>immaterial-consultancy</t>
  </si>
  <si>
    <t xml:space="preserve">     KBC Bank NV</t>
  </si>
  <si>
    <t>credit institution</t>
  </si>
  <si>
    <t xml:space="preserve">          Almafin Real Estate NV</t>
  </si>
  <si>
    <t>real estate</t>
  </si>
  <si>
    <t xml:space="preserve">               Apicinq NV</t>
  </si>
  <si>
    <t xml:space="preserve">               Immo Arenberg NV</t>
  </si>
  <si>
    <t xml:space="preserve">               Immolease-Trust NV</t>
  </si>
  <si>
    <t>Non consolidated (Full consolidation)</t>
  </si>
  <si>
    <t>immaterial-real estate</t>
  </si>
  <si>
    <t xml:space="preserve">               RHVG DK NV</t>
  </si>
  <si>
    <t>immaterial-issuance of real estate certificates</t>
  </si>
  <si>
    <t xml:space="preserve">               RHVG QT NV</t>
  </si>
  <si>
    <t xml:space="preserve">               RHVG RB NV</t>
  </si>
  <si>
    <t xml:space="preserve">               RHVG SB NV</t>
  </si>
  <si>
    <t xml:space="preserve">               RHVG TB NV</t>
  </si>
  <si>
    <t xml:space="preserve">          Bancontact Payconiq Company NV</t>
  </si>
  <si>
    <t>payment services</t>
  </si>
  <si>
    <t xml:space="preserve">          Batopar</t>
  </si>
  <si>
    <t>immaterial-payment services</t>
  </si>
  <si>
    <t xml:space="preserve">          Batopin NV</t>
  </si>
  <si>
    <t>exploitation of ATM's</t>
  </si>
  <si>
    <t xml:space="preserve">          Bel Rom Sapte S.R.L.</t>
  </si>
  <si>
    <t>leasing</t>
  </si>
  <si>
    <t xml:space="preserve">          BRS Microfinance Coop CV</t>
  </si>
  <si>
    <t>immaterial-investment fund</t>
  </si>
  <si>
    <t xml:space="preserve">          Brussels North Distribution NV</t>
  </si>
  <si>
    <t xml:space="preserve">          C Plus SAS</t>
  </si>
  <si>
    <t xml:space="preserve">               TBI SAS</t>
  </si>
  <si>
    <t xml:space="preserve">                    Francilia Immobilier SARL</t>
  </si>
  <si>
    <t xml:space="preserve">                         SPINC SASU</t>
  </si>
  <si>
    <t xml:space="preserve">          CBC BANQUE SA</t>
  </si>
  <si>
    <t xml:space="preserve">          Československá Obchodná Banka a.s.</t>
  </si>
  <si>
    <t xml:space="preserve">               ČSOB Advisory, s.r.o.</t>
  </si>
  <si>
    <t>immaterial-strategic advice for companies</t>
  </si>
  <si>
    <t xml:space="preserve">                    ČSOB Leasing Poist'ovaci Maklér, s.r.o.</t>
  </si>
  <si>
    <t>leasing support</t>
  </si>
  <si>
    <t xml:space="preserve">               ČSOB Leasing, a.s.</t>
  </si>
  <si>
    <t xml:space="preserve">               ČSOB nadácia</t>
  </si>
  <si>
    <t xml:space="preserve">               ČSOB Real, s.r.o.</t>
  </si>
  <si>
    <t>facilities management and support services</t>
  </si>
  <si>
    <t xml:space="preserve">               Monilogi s.r.o.</t>
  </si>
  <si>
    <t xml:space="preserve">          Československá Obchodní Banka, a.s.</t>
  </si>
  <si>
    <t xml:space="preserve">               Bankovní Informační Technologie, s.r.o.</t>
  </si>
  <si>
    <t>automatic data processing</t>
  </si>
  <si>
    <t xml:space="preserve">               CBCB - Czech Banking Credit Bureau, a.s.</t>
  </si>
  <si>
    <t>immaterial-ICT</t>
  </si>
  <si>
    <t xml:space="preserve">               ČSOB Advisory, a.s.</t>
  </si>
  <si>
    <t>investment administration</t>
  </si>
  <si>
    <t xml:space="preserve">                    Motokov, a.s.</t>
  </si>
  <si>
    <t>immaterial-(not active)</t>
  </si>
  <si>
    <t xml:space="preserve">               ČSOB Factoring, a.s.</t>
  </si>
  <si>
    <t>factoring</t>
  </si>
  <si>
    <t xml:space="preserve">                    ČSOB Pojišťovací Makléř, s.r.o.</t>
  </si>
  <si>
    <t xml:space="preserve">               ČSOB Penzijní společnost, a.s.</t>
  </si>
  <si>
    <t>pension insurance fund</t>
  </si>
  <si>
    <t xml:space="preserve">               ČSOB Stavební spořitelna, a.s.</t>
  </si>
  <si>
    <t xml:space="preserve">               EQUANS REN s.r.o.</t>
  </si>
  <si>
    <t>immaterial-rental services</t>
  </si>
  <si>
    <t xml:space="preserve">               Hypoteční Banka, a.s.</t>
  </si>
  <si>
    <t>mortgage credit institution</t>
  </si>
  <si>
    <t xml:space="preserve">               IGLUU, s.r.o.</t>
  </si>
  <si>
    <t xml:space="preserve">               K&amp;H Pénzforgalmi Szolgáltató Kft.</t>
  </si>
  <si>
    <t xml:space="preserve">               Patria Corporate Finance, a.s.</t>
  </si>
  <si>
    <t>agent and consulting services</t>
  </si>
  <si>
    <t xml:space="preserve">               Patria Finance, a.s.</t>
  </si>
  <si>
    <t>online securities trading</t>
  </si>
  <si>
    <t xml:space="preserve">               Patria investiční společnost, a.s.</t>
  </si>
  <si>
    <t>immaterial-asset management</t>
  </si>
  <si>
    <t xml:space="preserve">               První Certifikačni Autorita, a.s.</t>
  </si>
  <si>
    <t>immaterial-certification services</t>
  </si>
  <si>
    <t xml:space="preserve">               Radlice Rozvojová, a.s.</t>
  </si>
  <si>
    <t xml:space="preserve">               Skip Pay, s.r.o.</t>
  </si>
  <si>
    <t xml:space="preserve">               Ušetřeno.cz, s.r.o.</t>
  </si>
  <si>
    <t>portal for price comparison</t>
  </si>
  <si>
    <t xml:space="preserve">                    Ušetřeno, s.r.o.</t>
  </si>
  <si>
    <t>immaterial-insurance broker</t>
  </si>
  <si>
    <t xml:space="preserve">          Danube Holdings Limited</t>
  </si>
  <si>
    <t xml:space="preserve">          Digital &amp; Legal s.r.o.</t>
  </si>
  <si>
    <t xml:space="preserve">          Gasco Group NV</t>
  </si>
  <si>
    <t>immaterial-wholesale of industrial chemical products</t>
  </si>
  <si>
    <t xml:space="preserve">          Gemma Frisius-Fonds K.U. Leuven NV</t>
  </si>
  <si>
    <t>immaterial-venture capital</t>
  </si>
  <si>
    <t xml:space="preserve">          Glare Nominee Limited</t>
  </si>
  <si>
    <t xml:space="preserve">          Go Connect BV</t>
  </si>
  <si>
    <t xml:space="preserve">          Hello Shopping Park S.R.L.</t>
  </si>
  <si>
    <t xml:space="preserve">          IIB Finance DAC</t>
  </si>
  <si>
    <t>immaterial-commercial and financial services</t>
  </si>
  <si>
    <t xml:space="preserve">          IIB Homeloans and Finance Limited</t>
  </si>
  <si>
    <t>immaterial-holding company</t>
  </si>
  <si>
    <t xml:space="preserve">               Premier Homeloans Limited</t>
  </si>
  <si>
    <t>immaterial-home loans</t>
  </si>
  <si>
    <t xml:space="preserve">          Immo Mechelen City Center NV</t>
  </si>
  <si>
    <t xml:space="preserve">          Immo NamOtt NV</t>
  </si>
  <si>
    <t xml:space="preserve">               Immo NamOtt Tréfonds NV</t>
  </si>
  <si>
    <t xml:space="preserve">          Immo-Basilix NV</t>
  </si>
  <si>
    <t xml:space="preserve">          Immo-Beaulieu NV</t>
  </si>
  <si>
    <t xml:space="preserve">          Immobilière Distri-Land NV</t>
  </si>
  <si>
    <t xml:space="preserve">          Immo-Quinto NV</t>
  </si>
  <si>
    <t xml:space="preserve">          Immoscoop 2.0 BV</t>
  </si>
  <si>
    <t>online sale of real estate</t>
  </si>
  <si>
    <t xml:space="preserve">          Immo-Zénobe Gramme NV</t>
  </si>
  <si>
    <t xml:space="preserve">          Isabel NV</t>
  </si>
  <si>
    <t xml:space="preserve">          Joyn International NV</t>
  </si>
  <si>
    <t>immaterial-digital loyalty card</t>
  </si>
  <si>
    <t xml:space="preserve">               Joyn NV</t>
  </si>
  <si>
    <t xml:space="preserve">                    Joyn Urban Services BV</t>
  </si>
  <si>
    <t xml:space="preserve">                    Joyn4Local NV</t>
  </si>
  <si>
    <t xml:space="preserve">          Julie LH BV</t>
  </si>
  <si>
    <t xml:space="preserve">          Juliette FH BV</t>
  </si>
  <si>
    <t xml:space="preserve">          Justinvest NV</t>
  </si>
  <si>
    <t xml:space="preserve">          K&amp;H Bank Zrt.</t>
  </si>
  <si>
    <t xml:space="preserve">               K&amp;H Autópark Kft.</t>
  </si>
  <si>
    <t>fleet management</t>
  </si>
  <si>
    <t xml:space="preserve">               K&amp;H Csoportszolgáltató Kft.</t>
  </si>
  <si>
    <t>accounting and tax collection</t>
  </si>
  <si>
    <t xml:space="preserve">               K&amp;H Equities Zrt.</t>
  </si>
  <si>
    <t>business and management advice</t>
  </si>
  <si>
    <t xml:space="preserve">               K&amp;H Faktor Pénzügyi Szolgáltató Zrt.</t>
  </si>
  <si>
    <t xml:space="preserve">               K&amp;H Ingatlanlizing Zrt.</t>
  </si>
  <si>
    <t xml:space="preserve">               K&amp;H Jelzálogbank Zrt.</t>
  </si>
  <si>
    <t>lending</t>
  </si>
  <si>
    <t xml:space="preserve">          KBC Asset Management NV</t>
  </si>
  <si>
    <t>asset management</t>
  </si>
  <si>
    <t xml:space="preserve">               ČSOB Asset Management, a.s., Investiční Společnost</t>
  </si>
  <si>
    <t xml:space="preserve">               EveryoneINVESTED BV</t>
  </si>
  <si>
    <t>supporting asset management services</t>
  </si>
  <si>
    <t xml:space="preserve">               KBC AM Luxembourg SA</t>
  </si>
  <si>
    <t xml:space="preserve">               KBC Fund Management Limited</t>
  </si>
  <si>
    <t xml:space="preserve">          KBC Autolease NV</t>
  </si>
  <si>
    <t xml:space="preserve">               KBC Lease (Luxembourg) SA</t>
  </si>
  <si>
    <t xml:space="preserve">          KBC Bail Immobilier France sas</t>
  </si>
  <si>
    <t xml:space="preserve">          KBC Bank Ireland DAC</t>
  </si>
  <si>
    <t xml:space="preserve">          KBC Commercial Finance NV</t>
  </si>
  <si>
    <t xml:space="preserve">          KBC Focus Fund NV</t>
  </si>
  <si>
    <t xml:space="preserve">               Aito B.V.</t>
  </si>
  <si>
    <t xml:space="preserve">               Pozyx NV</t>
  </si>
  <si>
    <t>immaterial-industrial Internet of Things</t>
  </si>
  <si>
    <t xml:space="preserve">               Sympl NV</t>
  </si>
  <si>
    <t>immaterial-recruiting</t>
  </si>
  <si>
    <t xml:space="preserve">          KBC Ifima S.A.</t>
  </si>
  <si>
    <t>financing</t>
  </si>
  <si>
    <t xml:space="preserve">          KBC Immolease NV</t>
  </si>
  <si>
    <t xml:space="preserve">          KBC Investments Limited</t>
  </si>
  <si>
    <t>stockbroker</t>
  </si>
  <si>
    <t xml:space="preserve">               KBC Financial Products (Cayman Islands) Limited "Cayman I"</t>
  </si>
  <si>
    <t>immaterial-stockbroker</t>
  </si>
  <si>
    <t xml:space="preserve">          KBC Lease Belgium NV</t>
  </si>
  <si>
    <t xml:space="preserve">          KBC Mortgage Finance</t>
  </si>
  <si>
    <t>immaterial-mortgage financing</t>
  </si>
  <si>
    <t xml:space="preserve">          KBC Net Lease Investments LLC</t>
  </si>
  <si>
    <t xml:space="preserve">          KBC Real Estate Luxembourg SA</t>
  </si>
  <si>
    <t xml:space="preserve">          KBC Securities NV</t>
  </si>
  <si>
    <t xml:space="preserve">          KBC Securities USA LLC</t>
  </si>
  <si>
    <t xml:space="preserve">          KBC Sustainability Services BV</t>
  </si>
  <si>
    <t>immaterial-energy renovations coordinator</t>
  </si>
  <si>
    <t xml:space="preserve">          KBC Vastgoedportefeuille België NV</t>
  </si>
  <si>
    <t xml:space="preserve">          Loan Invest NV</t>
  </si>
  <si>
    <t>securitisation</t>
  </si>
  <si>
    <t xml:space="preserve">          Luxembourg North Distribution SA</t>
  </si>
  <si>
    <t xml:space="preserve">          Monastersky Limited</t>
  </si>
  <si>
    <t xml:space="preserve">          Phoenix Funding 2 DAC</t>
  </si>
  <si>
    <t>immaterial-securitisation</t>
  </si>
  <si>
    <t xml:space="preserve">          Phoenix Funding 7 DAC</t>
  </si>
  <si>
    <t xml:space="preserve">          Poelaert Invest NV</t>
  </si>
  <si>
    <t xml:space="preserve">          Rabot Invest NV</t>
  </si>
  <si>
    <t xml:space="preserve">          Reverse Mortgage Loan Trust 2008-1</t>
  </si>
  <si>
    <t>reverse mortgages</t>
  </si>
  <si>
    <t xml:space="preserve">          Setle BV</t>
  </si>
  <si>
    <t>immaterial-portal for housing services</t>
  </si>
  <si>
    <t xml:space="preserve">          Soluz.io NV</t>
  </si>
  <si>
    <t>immaterial-support for e-invoicing</t>
  </si>
  <si>
    <t xml:space="preserve">          Start it X NV</t>
  </si>
  <si>
    <t>immaterial-support for startups</t>
  </si>
  <si>
    <t xml:space="preserve">          Sustainable Impact BV</t>
  </si>
  <si>
    <t xml:space="preserve">          UBB Interlease EAD</t>
  </si>
  <si>
    <t xml:space="preserve">               UBB Insurance Broker AD</t>
  </si>
  <si>
    <t>insurance broker</t>
  </si>
  <si>
    <t xml:space="preserve">               UBB Insurance Broker Bulgaria EOOD</t>
  </si>
  <si>
    <t xml:space="preserve">          United Bulgarian Bank AD</t>
  </si>
  <si>
    <t xml:space="preserve">               Cash Service Company AD</t>
  </si>
  <si>
    <t>cash cycle servicing</t>
  </si>
  <si>
    <t xml:space="preserve">               East Golf Properties EAD</t>
  </si>
  <si>
    <t xml:space="preserve">               UBB Center Management EOOD</t>
  </si>
  <si>
    <t xml:space="preserve">               UBB Factoring EOOD</t>
  </si>
  <si>
    <t xml:space="preserve">          World Alliance Financial LLC</t>
  </si>
  <si>
    <t xml:space="preserve">     KBC Global Services NV</t>
  </si>
  <si>
    <t>cost sharing structure</t>
  </si>
  <si>
    <t xml:space="preserve">     KBC Verzekeringen NV</t>
  </si>
  <si>
    <t>immaterial-insurance company</t>
  </si>
  <si>
    <t xml:space="preserve">          ADD NV</t>
  </si>
  <si>
    <t xml:space="preserve">               Life Plan BV</t>
  </si>
  <si>
    <t xml:space="preserve">          Agentuur voor Brandherverzekering CV</t>
  </si>
  <si>
    <t xml:space="preserve">          AIA-Pool cvba</t>
  </si>
  <si>
    <t xml:space="preserve">          AssurCard NV</t>
  </si>
  <si>
    <t>immaterial-automated third-party payment system</t>
  </si>
  <si>
    <t xml:space="preserve">          ČSOB Poisťovňa, a.s.</t>
  </si>
  <si>
    <t xml:space="preserve">          ČSOB Pojišťovna, a.s.</t>
  </si>
  <si>
    <t xml:space="preserve">               ČSOB Pojišťovací servis, s.r.o.</t>
  </si>
  <si>
    <t xml:space="preserve">               Pardubická Rozvojová, a.s.</t>
  </si>
  <si>
    <t xml:space="preserve">          Double U Building BV</t>
  </si>
  <si>
    <t xml:space="preserve">          DZI Life Insurance Jsc</t>
  </si>
  <si>
    <t>immaterial-life insurance</t>
  </si>
  <si>
    <t xml:space="preserve">               DZI - General Insurance EAD</t>
  </si>
  <si>
    <t>immaterial-non-life insurance</t>
  </si>
  <si>
    <t xml:space="preserve">               UBB Pension Insurance Company EAD</t>
  </si>
  <si>
    <t>immaterial-pension insurance</t>
  </si>
  <si>
    <t xml:space="preserve">          Groep VAB NV</t>
  </si>
  <si>
    <t xml:space="preserve">               24+ NV</t>
  </si>
  <si>
    <t>immaterial-customer care center</t>
  </si>
  <si>
    <t xml:space="preserve">               Optimobil Belgium NV</t>
  </si>
  <si>
    <t>immaterial-vehicles</t>
  </si>
  <si>
    <t xml:space="preserve">               Traject NV</t>
  </si>
  <si>
    <t>immaterial-mobility</t>
  </si>
  <si>
    <t xml:space="preserve">               VAB Banden NV</t>
  </si>
  <si>
    <t xml:space="preserve">                    Lubaco BV</t>
  </si>
  <si>
    <t xml:space="preserve">               VAB Koopman Automotive Solutions NV</t>
  </si>
  <si>
    <t xml:space="preserve">               VAB NV</t>
  </si>
  <si>
    <t>immaterial-roadside assistance</t>
  </si>
  <si>
    <t xml:space="preserve">                    Depannage 2000 NV</t>
  </si>
  <si>
    <t xml:space="preserve">                    Olympus Mobility NV</t>
  </si>
  <si>
    <t>immaterial-computer programming</t>
  </si>
  <si>
    <t xml:space="preserve">               VAB Rijschool NV</t>
  </si>
  <si>
    <t>immaterial-driving school</t>
  </si>
  <si>
    <t xml:space="preserve">                    VAB Training &amp; Consult NV</t>
  </si>
  <si>
    <t xml:space="preserve">          Immo Nightingale NV</t>
  </si>
  <si>
    <t xml:space="preserve">          K&amp;H Biztosító Zrt.</t>
  </si>
  <si>
    <t xml:space="preserve">          KBC Group Re SA</t>
  </si>
  <si>
    <t>immaterial-reinsurance</t>
  </si>
  <si>
    <t xml:space="preserve">          Omnia Travel NV</t>
  </si>
  <si>
    <t>immaterial-travel agency</t>
  </si>
  <si>
    <t xml:space="preserve">          Renaissance Magister Invest NV</t>
  </si>
  <si>
    <t xml:space="preserve">          Sportcomplex Aalst NV</t>
  </si>
  <si>
    <t xml:space="preserve">          Sportcomplex Heist-op-den-Berg NV</t>
  </si>
  <si>
    <t>immaterial- real estate</t>
  </si>
  <si>
    <t xml:space="preserve">EU LIA - Explanations of differences between accounting and regulatory exposures amounts </t>
  </si>
  <si>
    <t>The general rule under CRR/CRD for insurance participations is that an insurance participation is deducted from common equity at group level, unless the competent authority grants permission to apply a risk weighting instead (Danish compromise). As of the fourth quarter of 2020, the revised CRR/CRD requires the use of the equity method, unless the competent authority allows institutions to apply a different method. KBC Group has received ECB approval to continue to use the historical carrying value (a historical carrying value of 2 469 million euros) for risk weighting (370%), after having deconsolidated KBC Insurance from the group figures. For KBC Group, this implies that the carrying values presented based on the scope of regulatory consolidation will follow the same approach as under the CRD/CRR, whereby KBC Insurance is deconsolidated from the Group figures.</t>
  </si>
  <si>
    <r>
      <t>EU LIB - Subsidiaries not included in the consolidation scope (CRR art 436(g))</t>
    </r>
    <r>
      <rPr>
        <b/>
        <vertAlign val="superscript"/>
        <sz val="12"/>
        <color rgb="FFFFFFFF"/>
        <rFont val="Arial"/>
        <family val="2"/>
      </rPr>
      <t>1</t>
    </r>
    <r>
      <rPr>
        <b/>
        <sz val="12"/>
        <color rgb="FFFFFFFF"/>
        <rFont val="Arial"/>
        <family val="2"/>
      </rPr>
      <t xml:space="preserve">
31-12-23</t>
    </r>
  </si>
  <si>
    <t>KBC Sustainability Services BV</t>
  </si>
  <si>
    <t>Batopar</t>
  </si>
  <si>
    <t>Sustainable Impact BV</t>
  </si>
  <si>
    <t>Synch Payments DAC</t>
  </si>
  <si>
    <t>SPINC SASU</t>
  </si>
  <si>
    <t>NBX-BE BV</t>
  </si>
  <si>
    <t>KBC Investment Management</t>
  </si>
  <si>
    <t>Setle BV</t>
  </si>
  <si>
    <t>KBC Service Company</t>
  </si>
  <si>
    <t>CBCB - Czech Banking Credit Bureau, a.s.</t>
  </si>
  <si>
    <t>Patria investiční společnost, a.s.</t>
  </si>
  <si>
    <t>První Certifikačni Autorita, a.s.</t>
  </si>
  <si>
    <t>KBC Securities USA LLC</t>
  </si>
  <si>
    <t>EQUANS REN s.r.o.</t>
  </si>
  <si>
    <t>Francilia Immobilier SARL</t>
  </si>
  <si>
    <t>Justinvest NV</t>
  </si>
  <si>
    <t>Motokov, a.s.</t>
  </si>
  <si>
    <t>Gemma Frisius-Fonds K.U. Leuven NV</t>
  </si>
  <si>
    <t>Ušetřeno, s.r.o.</t>
  </si>
  <si>
    <t>Rabot Invest NV</t>
  </si>
  <si>
    <t>ČSOB nadácia</t>
  </si>
  <si>
    <t>BRS Microfinance Coop CV</t>
  </si>
  <si>
    <t>ČSOB Advisory, s.r.o.</t>
  </si>
  <si>
    <t>Sympl NV</t>
  </si>
  <si>
    <t>Luxembourg North Distribution SA</t>
  </si>
  <si>
    <t>Go Connect BV</t>
  </si>
  <si>
    <t>KBC Financial Products (Cayman Islands) Limited "Cayman I"</t>
  </si>
  <si>
    <t>Banking Funding Company NV</t>
  </si>
  <si>
    <t>Immolease-Trust NV</t>
  </si>
  <si>
    <t>Gasco Group NV</t>
  </si>
  <si>
    <t>Immobilière Distri-Land NV</t>
  </si>
  <si>
    <t>Aito B.V.</t>
  </si>
  <si>
    <t>Immo-Beaulieu NV</t>
  </si>
  <si>
    <t>Pozyx NV</t>
  </si>
  <si>
    <t>Immo-Basilix NV</t>
  </si>
  <si>
    <t>Pardubická Rozvojová, a.s.</t>
  </si>
  <si>
    <t>Immo-Zénobe Gramme NV</t>
  </si>
  <si>
    <t>ČSOB Pojišťovací servis, s.r.o.</t>
  </si>
  <si>
    <t>Immo Genk-Zuid NV</t>
  </si>
  <si>
    <t>Maatschappij voor Brandherverzekering CV</t>
  </si>
  <si>
    <t>Immo-Quinto NV</t>
  </si>
  <si>
    <t>Depannage 2000 NV</t>
  </si>
  <si>
    <t>Brussels North Distribution NV</t>
  </si>
  <si>
    <t>Omnia NV</t>
  </si>
  <si>
    <t>RHVG QT NV</t>
  </si>
  <si>
    <t>Lubaco BV</t>
  </si>
  <si>
    <t>RHVG TB NV</t>
  </si>
  <si>
    <t>VAB Training &amp; Consult NV</t>
  </si>
  <si>
    <t>RHVG SB NV</t>
  </si>
  <si>
    <t>VAB Rijschool NV</t>
  </si>
  <si>
    <t>RHVG RB NV</t>
  </si>
  <si>
    <t>Traject NV</t>
  </si>
  <si>
    <t>RHVG DK NV</t>
  </si>
  <si>
    <t>VAB Banden Peeters NV</t>
  </si>
  <si>
    <t>Immo Mechelen City Center NV</t>
  </si>
  <si>
    <t>Sportcomplex Aalst NV</t>
  </si>
  <si>
    <t>KBC Focus Fund NV</t>
  </si>
  <si>
    <t>Olympus Mobility NV</t>
  </si>
  <si>
    <t>Soluz.io NV</t>
  </si>
  <si>
    <t>Sportcomplex Heist-op-den-Berg NV</t>
  </si>
  <si>
    <t>Start it X NV</t>
  </si>
  <si>
    <t>VAB Koopman Automotive Solutions NV</t>
  </si>
  <si>
    <t>Immo Retail Libramont BV</t>
  </si>
  <si>
    <t>24+ NV</t>
  </si>
  <si>
    <t>Immo NamOtt NV</t>
  </si>
  <si>
    <t>AIA-Pool cvba</t>
  </si>
  <si>
    <t>Immo NamOtt Tréfonds NV</t>
  </si>
  <si>
    <t>Optimobil Belgium NV</t>
  </si>
  <si>
    <t>Vanhee Construction Invest BV</t>
  </si>
  <si>
    <t>AssurCard NV</t>
  </si>
  <si>
    <t>Juliette FH BV</t>
  </si>
  <si>
    <t>Experience@work CVBA</t>
  </si>
  <si>
    <t>Footnote 1    CRR art 436(f) - 436(h) - 436(g) part d) are not applicable</t>
  </si>
  <si>
    <t>EU e1</t>
  </si>
  <si>
    <t>EU e2</t>
  </si>
  <si>
    <t>EU PV1 - Prudent valuation adjustments (PVA)</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</si>
  <si>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</si>
  <si>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</si>
  <si>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</si>
  <si>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</si>
  <si>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</si>
  <si>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</si>
  <si>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</si>
  <si>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</si>
  <si>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</si>
  <si>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</si>
  <si>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</si>
  <si>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</si>
  <si>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</si>
  <si>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</si>
  <si>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</si>
  <si>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</si>
  <si>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</si>
  <si>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</si>
  <si>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Operational risk</t>
  </si>
  <si>
    <t>Future administrative costs</t>
  </si>
  <si>
    <t>Total Additional Valuation Adjustments (AVAs)</t>
  </si>
  <si>
    <t xml:space="preserve">a </t>
  </si>
  <si>
    <t>Narrative</t>
  </si>
  <si>
    <t>In million EUR</t>
  </si>
  <si>
    <t>Source based on reference numbers/letters of the balance sheet under the regulatory scope of consolidation </t>
  </si>
  <si>
    <t>Legal reference to the CRR 
Article in REGULATION (EU) No 575/2013</t>
  </si>
  <si>
    <t>Additional comment in footnote</t>
  </si>
  <si>
    <t xml:space="preserve">Common Equity Tier 1 (CET1) capital:  instruments and reserves                                             </t>
  </si>
  <si>
    <t xml:space="preserve">Capital instruments and the related share premium accounts </t>
  </si>
  <si>
    <t>Shareholders equity, row 1</t>
  </si>
  <si>
    <t>26 (1), 27, 28, 29</t>
  </si>
  <si>
    <t xml:space="preserve">     of which: Instrument type 1</t>
  </si>
  <si>
    <t xml:space="preserve">     of which: Instrument type 2</t>
  </si>
  <si>
    <t xml:space="preserve">     of which: Instrument type 3</t>
  </si>
  <si>
    <t xml:space="preserve">Retained earnings </t>
  </si>
  <si>
    <t>26 (1) (c)</t>
  </si>
  <si>
    <t>Accumulated other comprehensive income (and other reserves)</t>
  </si>
  <si>
    <t>26 (1)</t>
  </si>
  <si>
    <t>EU-3a</t>
  </si>
  <si>
    <t>Funds for general banking risk</t>
  </si>
  <si>
    <t>26 (1) (f)</t>
  </si>
  <si>
    <t xml:space="preserve">Amount of qualifying items referred to in Article 484 (3) CRR and the related share premium accounts subject to phase out from CET1 </t>
  </si>
  <si>
    <t>486 (2)</t>
  </si>
  <si>
    <t>Minority interests (amount allowed in consolidated CET1)</t>
  </si>
  <si>
    <t>EU-5a</t>
  </si>
  <si>
    <t xml:space="preserve">Independently reviewed interim profits net of any foreseeable charge or dividend </t>
  </si>
  <si>
    <t>26 (2)</t>
  </si>
  <si>
    <t>Common Equity Tier 1 (CET1) capital before regulatory adjustments</t>
  </si>
  <si>
    <t>Sum row 1, 2, 3, 3a, 4, 5 and 5a</t>
  </si>
  <si>
    <t>Common Equity Tier 1 (CET1) capital: regulatory adjustments </t>
  </si>
  <si>
    <t>Additional value adjustments (negative amount)</t>
  </si>
  <si>
    <t>34, 105</t>
  </si>
  <si>
    <t>Intangible assets (net of related tax liability) (negative amount)</t>
  </si>
  <si>
    <t>Assets, row 16</t>
  </si>
  <si>
    <t>36 (1) (b), 37</t>
  </si>
  <si>
    <t>Deferred tax assets that rely on future profitability excluding those arising from temporary differences (net of related tax liability where the conditions in Article 38 (3) CRR are met) (negative amount)</t>
  </si>
  <si>
    <t>Assets, row 12</t>
  </si>
  <si>
    <t>36 (1) (c), 38</t>
  </si>
  <si>
    <t>Fair value reserves related to gains or losses on cash flow hedges of financial instruments that are not valued at fair value</t>
  </si>
  <si>
    <t>33 (1) (a)</t>
  </si>
  <si>
    <t xml:space="preserve">Negative amounts resulting from the calculation of expected loss amounts </t>
  </si>
  <si>
    <t>Assets, row 2</t>
  </si>
  <si>
    <t>36 (1) (d), 40, 159</t>
  </si>
  <si>
    <t>Any increase in equity that results from securitised assets (negative amount)</t>
  </si>
  <si>
    <t>32 (1)</t>
  </si>
  <si>
    <t>Gains or losses on liabilities valued at fair value resulting from changes in own credit standing</t>
  </si>
  <si>
    <t>33 (1) (b)</t>
  </si>
  <si>
    <t>Defined-benefit pension fund assets (negative amount)</t>
  </si>
  <si>
    <t>36 (1) (e), 41</t>
  </si>
  <si>
    <t>Direct, indirect and synthetic holdings by an institution of own CET1 instruments (negative amount)</t>
  </si>
  <si>
    <t>Assets, row 2; Shareholders equity, row 1</t>
  </si>
  <si>
    <t>36 (1) (f), 42</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</si>
  <si>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</si>
  <si>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</si>
  <si>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36 (1) (g), 44</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</si>
  <si>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</si>
  <si>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36 (1) (h), 43, 45, 46, 49 (2) (3), 79</t>
  </si>
  <si>
    <t>Direct, indirect and synthetic holdings by the institution of the CET1 instruments of financial sector entities where the institution has a significant investment in those entities (amount above 10% threshold and net of eligible short positions) (negative amount)</t>
  </si>
  <si>
    <t>36 (1) (i), 43, 45, 47, 48 (1) (b), 49 (1) to (3), 79</t>
  </si>
  <si>
    <t>EU-20a</t>
  </si>
  <si>
    <t>Exposure amount of the following items which qualify for a RW of 1250%, where the institution opts for the deduction alternative</t>
  </si>
  <si>
    <t>36 (1) (k)</t>
  </si>
  <si>
    <t>EU-20b</t>
  </si>
  <si>
    <t xml:space="preserve">     of which: qualifying holdings outside the financial sector (negative amount)</t>
  </si>
  <si>
    <t>36 (1) (k) (i), 89 to 91</t>
  </si>
  <si>
    <t>EU-20c</t>
  </si>
  <si>
    <t xml:space="preserve">     of which: securitisation positions (negative amount)</t>
  </si>
  <si>
    <t>36 (1) (k) (ii), 243 (1) (b), 244 (1) (b), 258</t>
  </si>
  <si>
    <t>EU-20d</t>
  </si>
  <si>
    <t xml:space="preserve">     of which: free deliveries (negative amount)</t>
  </si>
  <si>
    <t>36 (1) (k) (iii), 379 (3)</t>
  </si>
  <si>
    <t>Deferred tax assets arising from temporary differences (amount above 10% threshold, net of related tax liability where the conditions in Article 38 (3) CRR are met) (negative amount)</t>
  </si>
  <si>
    <t>36 (1) (c), 38, 48 (1) (a)</t>
  </si>
  <si>
    <t>Amount exceeding the 17,65% threshold (negative amount)</t>
  </si>
  <si>
    <t>48 (1)</t>
  </si>
  <si>
    <t xml:space="preserve">     of which: direct, indirect and synthetic holdings by the institution of the CET1 instruments of financial sector entities where the institution has a significant investment in those entities</t>
  </si>
  <si>
    <t>36 (1) (i), 48 (1) (b)</t>
  </si>
  <si>
    <t xml:space="preserve">     of which: deferred tax assets arising from temporary differences</t>
  </si>
  <si>
    <t>EU-25a</t>
  </si>
  <si>
    <t>Losses for the current financial year (negative amount)</t>
  </si>
  <si>
    <t>36 (1) (a)</t>
  </si>
  <si>
    <t>EU-25b</t>
  </si>
  <si>
    <t>Foreseeable tax charges relating to CET1 items except where the institution suitably adjusts the amount of CET1 items insofar as such tax charges reduce the amount up to which those items may be used to cover risks or losses (negative amount)</t>
  </si>
  <si>
    <t>36 (1) (l)</t>
  </si>
  <si>
    <t>36 (1) (j)</t>
  </si>
  <si>
    <t>Qualifying AT1 deductions that exceed the AT1 items of the institution (negative amount)</t>
  </si>
  <si>
    <t>Other regulatory adjustments</t>
  </si>
  <si>
    <t>Footnote 4</t>
  </si>
  <si>
    <t>Total regulatory adjustments to Common Equity Tier 1 (CET1)</t>
  </si>
  <si>
    <t>Sum row 7 to 20a, 21, 22, 25a, 25b, 27 and 27a</t>
  </si>
  <si>
    <t xml:space="preserve">Common Equity Tier 1 (CET1) capital </t>
  </si>
  <si>
    <t>Additional Tier 1 (AT1) capital: instruments</t>
  </si>
  <si>
    <t>Capital instruments and the related share premium accounts</t>
  </si>
  <si>
    <t>Shareholders equity, row 2</t>
  </si>
  <si>
    <t xml:space="preserve">     of which: classified as equity under applicable accounting standards</t>
  </si>
  <si>
    <t>51, 52</t>
  </si>
  <si>
    <t>Footnote 5</t>
  </si>
  <si>
    <t xml:space="preserve">     of which: classified as liabilities under applicable accounting standards</t>
  </si>
  <si>
    <t>Amount of qualifying items referred to in Article 484 (4) CRR and the related share premium accounts subject to phase out from AT1</t>
  </si>
  <si>
    <t>484(4)</t>
  </si>
  <si>
    <t>EU-33a</t>
  </si>
  <si>
    <t>Amount of qualifying items referred to in Article 494a(1) CRR subject to phase out from AT1</t>
  </si>
  <si>
    <t>494a(1)</t>
  </si>
  <si>
    <t>EU-33b</t>
  </si>
  <si>
    <t>Amount of qualifying items referred to in Article 494b(1) CRR subject to phase out from AT1</t>
  </si>
  <si>
    <t>494b(1)</t>
  </si>
  <si>
    <t xml:space="preserve">Qualifying Tier 1 capital included in consolidated AT1 capital (including minority interests not included in row 5) issued by subsidiaries and held by third parties </t>
  </si>
  <si>
    <t>85, 86</t>
  </si>
  <si>
    <t xml:space="preserve">    of which: instruments issued by subsidiaries subject to phase out </t>
  </si>
  <si>
    <t>486 (3)</t>
  </si>
  <si>
    <t xml:space="preserve">   Additional Tier 1 (AT1) capital before regulatory adjustments</t>
  </si>
  <si>
    <t>Sum of rows 30,33, 33a, 33b and 34</t>
  </si>
  <si>
    <t>Additional Tier 1 (AT1) capital: regulatory adjustments</t>
  </si>
  <si>
    <t>Direct, indirect and synthetic holdings by an institution of own AT1 instruments (negative amount)</t>
  </si>
  <si>
    <t>52 (1) (b), 56 (a), 57</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</si>
  <si>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</si>
  <si>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</si>
  <si>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of the AT1 instruments of financial sector entities where the institution does not have a significant investment in those entities (amount above 10% threshold and net of eligible short positions) (negative amount)</t>
  </si>
  <si>
    <t>56 (c), 59, 60, 79</t>
  </si>
  <si>
    <t>Direct, indirect and synthetic holdings by the institution of the AT1 instruments of financial sector entities where the institution has a significant investment in those entities (net of eligible short positions) (negative amount)</t>
  </si>
  <si>
    <t>56 (d), 59, 79</t>
  </si>
  <si>
    <t>Qualifying T2 deductions that exceed the T2 items of the institution (negative amount)</t>
  </si>
  <si>
    <t>56 (e)</t>
  </si>
  <si>
    <t xml:space="preserve">42a </t>
  </si>
  <si>
    <t>Other regulatory adjustments to AT1 capital</t>
  </si>
  <si>
    <t>Total regulatory adjustments to Additional Tier 1 (AT1) capital</t>
  </si>
  <si>
    <t>sum of rows 37 to 42a</t>
  </si>
  <si>
    <t xml:space="preserve">Additional Tier 1 (AT1) capital </t>
  </si>
  <si>
    <t>Row 36 minus row 43</t>
  </si>
  <si>
    <t>Tier 1 capital (T1 = CET1 + AT1)</t>
  </si>
  <si>
    <t>Sum of row 29 and row 44</t>
  </si>
  <si>
    <t>Tier 2 (T2) capital: instruments</t>
  </si>
  <si>
    <t>Liabilities, row 2</t>
  </si>
  <si>
    <t>62, 63</t>
  </si>
  <si>
    <t>Amount of qualifying  items referred to in Article 484(5) CRR and the related share premium accounts subject to phase out from T2 as described in Article 486(4) CRR</t>
  </si>
  <si>
    <t>486 (4)</t>
  </si>
  <si>
    <t>EU-47a</t>
  </si>
  <si>
    <t>Amount of qualifying  items referred to in Article 494a(2) CRR subject to phase out from T2</t>
  </si>
  <si>
    <t>EU-47b</t>
  </si>
  <si>
    <t>Amount of qualifying  items referred to in Article 494b(2) CRR subject to phase out from T2</t>
  </si>
  <si>
    <t>Footnote 6</t>
  </si>
  <si>
    <t xml:space="preserve">Qualifying own funds instruments included in consolidated T2 capital (including minority interests and AT1 instruments not included in rows 5 or 34) issued by subsidiaries and held by third parties </t>
  </si>
  <si>
    <t>87, 88</t>
  </si>
  <si>
    <t xml:space="preserve">   of which: instruments issued by subsidiaries subject to phase out</t>
  </si>
  <si>
    <t>Credit risk adjustments</t>
  </si>
  <si>
    <t>62 (c) &amp; (d)</t>
  </si>
  <si>
    <t>Footnote 7</t>
  </si>
  <si>
    <t>Tier 2 (T2) capital before regulatory adjustments</t>
  </si>
  <si>
    <t>Sum of row 46, 47, 47a, 47b, 48 and 50</t>
  </si>
  <si>
    <t>Tier 2 (T2) capital: regulatory adjustments </t>
  </si>
  <si>
    <t>Direct, indirect and synthetic holdings by an institution of own T2 instruments and subordinated loans (negative amount)</t>
  </si>
  <si>
    <t>63 (b) (i), 66 (a), 67</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</si>
  <si>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</si>
  <si>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66 (b), 68</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</si>
  <si>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</si>
  <si>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66 (c), 69, 70, 79</t>
  </si>
  <si>
    <t>54a</t>
  </si>
  <si>
    <t>Direct, indirect and synthetic holdings by the institution of the T2 instruments and subordinated loans of financial sector entities where the institution has a significant investment in those entities (net of eligible short positions) (negative amount)</t>
  </si>
  <si>
    <t>66 (d), 69, 79</t>
  </si>
  <si>
    <t>EU-56a </t>
  </si>
  <si>
    <t>Qualifying eligible liabilities deductions that exceed the eligible liabilities items of the institution (negative amount)</t>
  </si>
  <si>
    <t>EU-56b</t>
  </si>
  <si>
    <t>Other regulatory adjustments to T2 capital</t>
  </si>
  <si>
    <t>Footnote 8</t>
  </si>
  <si>
    <t>Total regulatory adjustments to Tier 2 (T2) capital</t>
  </si>
  <si>
    <t>Sum of rows 52 to 56b</t>
  </si>
  <si>
    <t xml:space="preserve">Tier 2 (T2) capital </t>
  </si>
  <si>
    <t>Row 51 minus row 57</t>
  </si>
  <si>
    <t>Total capital (TC = T1 + T2)</t>
  </si>
  <si>
    <t>Sum of row 45 and row 58</t>
  </si>
  <si>
    <t>Total Risk exposure amount</t>
  </si>
  <si>
    <t>Capital ratios and requirements including buffers </t>
  </si>
  <si>
    <t>Common Equity Tier 1 capital</t>
  </si>
  <si>
    <t>92 (2) (a)</t>
  </si>
  <si>
    <t>Tier 1 capital</t>
  </si>
  <si>
    <t>92 (2) (b)</t>
  </si>
  <si>
    <t>Total capital</t>
  </si>
  <si>
    <t>92 (2) (c)</t>
  </si>
  <si>
    <t>Institution CET1 overall capital requirements</t>
  </si>
  <si>
    <t>Footnote 9</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</si>
  <si>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</si>
  <si>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</si>
  <si>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</si>
  <si>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</si>
  <si>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</si>
  <si>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</si>
  <si>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</si>
  <si>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Article 104(1) of Directive 2013/36/EU</t>
  </si>
  <si>
    <t>Footnote 10</t>
  </si>
  <si>
    <t>Common Equity Tier 1 capital (as a percentage of risk exposure amount) available after meeting the minimum capital requirements</t>
  </si>
  <si>
    <t>Footnote 11</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</si>
  <si>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</si>
  <si>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</si>
  <si>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</si>
  <si>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36 (1) (h), 45, 46, 
56 (c), 59, 60, 66 (c), 69, 70</t>
  </si>
  <si>
    <t xml:space="preserve">Direct and indirect holdings by the institution of the CET1 instruments of financial sector entities where the institution has a significant investment in those entities (amount below 17.65% thresholds and net of eligible short positions) </t>
  </si>
  <si>
    <t>36 (1) (i), 45, 48</t>
  </si>
  <si>
    <t>Deferred tax assets arising from temporary differences (amount below 17,65% threshold, net of related tax liability where the conditions in Article 38 (3) CRR are met)</t>
  </si>
  <si>
    <t>36 (1) (c), 38, 48</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</si>
  <si>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</si>
  <si>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</si>
  <si>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</si>
  <si>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</si>
  <si>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</si>
  <si>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</si>
  <si>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</si>
  <si>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484 (3), 486 (2) &amp; (5)</t>
  </si>
  <si>
    <t>Amount excluded from CET1 due to cap (excess over cap after redemptions and maturities)</t>
  </si>
  <si>
    <t>Current cap on AT1 instruments subject to phase out arrangements</t>
  </si>
  <si>
    <t>484 (4), 486 (3) &amp; (5)</t>
  </si>
  <si>
    <t>Amount excluded from AT1 due to cap (excess over cap after redemptions and maturities)</t>
  </si>
  <si>
    <t>Current cap on T2 instruments subject to phase out arrangements</t>
  </si>
  <si>
    <t>484 (5), 486 (4) &amp; (5)</t>
  </si>
  <si>
    <t>Amount excluded from T2 due to cap (excess over cap after redemptions and maturities)</t>
  </si>
  <si>
    <t>No interim profit is included; amount reported relates the accrual for the coupon on AT1 instruments (foreseeable charge).</t>
  </si>
  <si>
    <t>An amount of 333.894.336 EUR is considered as 'prudently valued' and therefore risk weighted (at 100%) instead of deducted from CET1 (Commission Delegated Regulation (EU) 2020/2176).</t>
  </si>
  <si>
    <t>Loans to shareholders (Cera and KBC Ancora).</t>
  </si>
  <si>
    <t>Other regulatory adjustments: IFRS 9 transitional measures under CRR Art. 473a (84.103.205 EUR), deduction for NPL backstop (-204.176.912 EUR), deduction Irrevocable Payment Committments (-90.134.187 EUR) and fair value gains and losses arising from the institution's own credit risk related to derivative liabilities (-28.297.989 EUR).</t>
  </si>
  <si>
    <t>Going concern write-down trigger excludes €0,01/note; the corresponding €112.5 and is excluded from AT1.</t>
  </si>
  <si>
    <t>Subordinated securities issued by KBC Group (before 01-01-2016) under third country law (UK) without a contractual bail-in recognition clause.</t>
  </si>
  <si>
    <t>IRB Excess of provisions over expected losses eligible</t>
  </si>
  <si>
    <t xml:space="preserve">Other regulatory adjustments: IFRS 9 transitional measures under CRR Art. 473a </t>
  </si>
  <si>
    <t>This row shows the MDA threshold: 4,50% pillar 1 CET1 + 0,30% shortfall vs. 1,50% pillar 1 AT1 + 0,36% shortfall vs. 2,0% pillar 1 T2 + 1,05% P2R + 2,5% capital conservation buffer + 1,5% O-SII buffer + 0,78% entity-specific countercyclical buffer + 0,21% systemic risk buffer</t>
  </si>
  <si>
    <t>This row shows the part of the P2R to be met with CET1, as referred to in point (a) of Article 104(1) of Directive 2013/36/EU</t>
  </si>
  <si>
    <t>This row shows the CET1 available after meeting the minimum capital requirements: 13,84% CET1 - 4,50% pillar 1 CET1 - 0,30% shortfall vs. 1,5% pillar 1 AT1 - 0,36% shortfall vs. 2,0% pillar 1 T2 -1,05% P2R</t>
  </si>
  <si>
    <t>EU CC2 - Reconciliation of regulatory own funds to balance sheet in the audited financial statements</t>
  </si>
  <si>
    <t>Balance sheet as in published financial statements</t>
  </si>
  <si>
    <t>Under regulatory scope of consolidation</t>
  </si>
  <si>
    <t>At 31 December 2023 (in million EUR)</t>
  </si>
  <si>
    <t>Assets - Breakdown by asset classes according to the balance sheet in the published financial statements</t>
  </si>
  <si>
    <t>Cash, cash balances with central banks and other demand deposits with credit institutions</t>
  </si>
  <si>
    <t>of which held for trading</t>
  </si>
  <si>
    <t>Non-current assets held for sale and disposal groups</t>
  </si>
  <si>
    <t>Investment property</t>
  </si>
  <si>
    <t>Property &amp; equipment</t>
  </si>
  <si>
    <t>Total assets</t>
  </si>
  <si>
    <t>Liabilities - Breakdown by liability classes according to the balance sheet in the published financial statements</t>
  </si>
  <si>
    <t>Deferred tax liabilies</t>
  </si>
  <si>
    <t>Total liabilities</t>
  </si>
  <si>
    <t>Shareholders' Equity</t>
  </si>
  <si>
    <t>1, 2, 3, EU-5a, 11, 14, 16</t>
  </si>
  <si>
    <t>Additional tier-1 instruments included in equity</t>
  </si>
  <si>
    <t>30, 31</t>
  </si>
  <si>
    <t>Total shareholders' equity</t>
  </si>
  <si>
    <t>Issuer</t>
  </si>
  <si>
    <t>KBC Group NV</t>
  </si>
  <si>
    <t>Unique identifier (eg CUSIP, ISIN or Bloomberg identifier for private placement)</t>
  </si>
  <si>
    <t>BE0003565737</t>
  </si>
  <si>
    <t>BE0002592708</t>
  </si>
  <si>
    <t>BE0002638196</t>
  </si>
  <si>
    <t>BE0002664457</t>
  </si>
  <si>
    <t>BE0002475508</t>
  </si>
  <si>
    <t>BE0002290592</t>
  </si>
  <si>
    <t>BE0002223890</t>
  </si>
  <si>
    <t>BE0002819002</t>
  </si>
  <si>
    <t>BE0002914951</t>
  </si>
  <si>
    <t>2a</t>
  </si>
  <si>
    <t>Public or private placement</t>
  </si>
  <si>
    <t>public</t>
  </si>
  <si>
    <t>private</t>
  </si>
  <si>
    <t>Governing law(s) of the instrument</t>
  </si>
  <si>
    <t>Belgian</t>
  </si>
  <si>
    <t>Belgian/ English</t>
  </si>
  <si>
    <t>Belgian/English</t>
  </si>
  <si>
    <t>3a</t>
  </si>
  <si>
    <t>Contractual recognition of write down and conversion powers of resolution authorities</t>
  </si>
  <si>
    <t>n/a</t>
  </si>
  <si>
    <t>yes</t>
  </si>
  <si>
    <t>no</t>
  </si>
  <si>
    <t>Regulatory treatment</t>
  </si>
  <si>
    <t xml:space="preserve">    Current treatment taking into account, where applicable, transitional CRR rules</t>
  </si>
  <si>
    <t>CET1</t>
  </si>
  <si>
    <t>Additional Tier 1</t>
  </si>
  <si>
    <t>Tier 2</t>
  </si>
  <si>
    <t xml:space="preserve">     Post-transitional CRR rules</t>
  </si>
  <si>
    <t xml:space="preserve">     Eligible at solo/(sub-)consolidated/ solo&amp;(sub-)consolidated</t>
  </si>
  <si>
    <t>Solo and Consolidated</t>
  </si>
  <si>
    <t xml:space="preserve">     Instrument type (types to be specified by each jurisdiction)</t>
  </si>
  <si>
    <t>Common Equity Tier 1 instruments
as published in Regulation 
(EU) No 575/2013 article 28</t>
  </si>
  <si>
    <t>Additional Tier 1 
as published in Regulation 
(EU) No 575/2013 article 52</t>
  </si>
  <si>
    <t>Additional Tier 1 
as published in Regulation 
(EU) No 575/2013 article 53</t>
  </si>
  <si>
    <t>Tier 2 as published in Regulation 
(EU) No 575/2013 article 63</t>
  </si>
  <si>
    <t>Amount recognised in regulatory capital or eligible liabilities  (Currency in million, as of most recent reporting date)</t>
  </si>
  <si>
    <t>EUR 7 002m</t>
  </si>
  <si>
    <t>EUR 1 000m</t>
  </si>
  <si>
    <t>EUR 750m</t>
  </si>
  <si>
    <t>EUR 748m</t>
  </si>
  <si>
    <t>EUR 175m</t>
  </si>
  <si>
    <t>EUR 500m</t>
  </si>
  <si>
    <t>EUR 4m</t>
  </si>
  <si>
    <t>EUR 749,8m</t>
  </si>
  <si>
    <t xml:space="preserve">Nominal amount of instrument </t>
  </si>
  <si>
    <t>EUR 10m</t>
  </si>
  <si>
    <t>EU-9a</t>
  </si>
  <si>
    <t>Issue price</t>
  </si>
  <si>
    <t>Various</t>
  </si>
  <si>
    <t>100 per cent</t>
  </si>
  <si>
    <t>99.403 per cent</t>
  </si>
  <si>
    <t>98.8 per cent</t>
  </si>
  <si>
    <t>99.738 per cent</t>
  </si>
  <si>
    <t>100.00 per cent</t>
  </si>
  <si>
    <t>99,975 per cent</t>
  </si>
  <si>
    <t>99,453 per cent</t>
  </si>
  <si>
    <t>EU-9b</t>
  </si>
  <si>
    <t>Redemption price</t>
  </si>
  <si>
    <t>At their prevailing principal amount</t>
  </si>
  <si>
    <t>100 per cent of their nominal amount</t>
  </si>
  <si>
    <t>Accounting classification</t>
  </si>
  <si>
    <t>Liability</t>
  </si>
  <si>
    <t>Original date of issuance</t>
  </si>
  <si>
    <t xml:space="preserve"> 24 April 2018</t>
  </si>
  <si>
    <t>05 September 2023</t>
  </si>
  <si>
    <t>03 September 2019</t>
  </si>
  <si>
    <t>24 July 2014, 1 August 2014 and 2 February 2015</t>
  </si>
  <si>
    <t>18 September 2017</t>
  </si>
  <si>
    <t>6 March 2015</t>
  </si>
  <si>
    <t>07 September 2021</t>
  </si>
  <si>
    <t>24 January 2023</t>
  </si>
  <si>
    <t>Perpetual or dated</t>
  </si>
  <si>
    <t>Perpetual</t>
  </si>
  <si>
    <t>dated</t>
  </si>
  <si>
    <t xml:space="preserve">     Original maturity date </t>
  </si>
  <si>
    <t>No maturity</t>
  </si>
  <si>
    <t>03 December 2029</t>
  </si>
  <si>
    <t>24 July 2029</t>
  </si>
  <si>
    <t>18 September 2029</t>
  </si>
  <si>
    <t>6 March 2025</t>
  </si>
  <si>
    <t>07 December 2031</t>
  </si>
  <si>
    <t>25 April 2033</t>
  </si>
  <si>
    <t>Issuer call subject to prior supervisory approval</t>
  </si>
  <si>
    <t>No</t>
  </si>
  <si>
    <t>Yes</t>
  </si>
  <si>
    <t xml:space="preserve">     Optional call date, contingent call dates and redemption amount </t>
  </si>
  <si>
    <t>24 October 2025
Tax Gross-up call and Tax Deductibility Call
At the Prevailing Principal Amount together with accrued interest</t>
  </si>
  <si>
    <t>Issuer call option: on any day falling in the period commencing (and including) on 5 September 2028 and ending on (and including) the First Reset Date and on every Interest Payment Date thereafter
Tax Gross-up call and Tax Deductibility Call
At the Prevailing Principal Amount together with accrued interest</t>
  </si>
  <si>
    <t>3 December 2024
Tax Gross-up events and Tax Deductibility events
Following a Capital Disqualification event
EUR 100,000 per Calculation Amount</t>
  </si>
  <si>
    <t>24 July 2024
Tax Gross-up events and Tax Deductibility events
Following a Capital Disqualification event
EUR 100,000 per Calculation Amount</t>
  </si>
  <si>
    <t>18 September 2024
Tax Gross-up events and Tax Deductibility events
Following a Capital Disqualification event
EUR 100,000 per Calculation Amount</t>
  </si>
  <si>
    <t>between 07 September 2026 and 
07 December 2026
Tax Gross-up events and Tax Deductibility events
Following a Capital Disqualification event
EUR 100,000 per Calculation Amount</t>
  </si>
  <si>
    <t xml:space="preserve">Issuer call: Any Business Day falling in the period starting from 25 January 2028 until and including the First Reset Dat
Tax Gross-up events and Tax Deductibility events
Following a Capital Disqualification event
</t>
  </si>
  <si>
    <t xml:space="preserve">     Subsequent call dates, if applicable</t>
  </si>
  <si>
    <t>on every Interest Payment Date starting with 24 October 2018 (24 April, 24 October)</t>
  </si>
  <si>
    <t>Issuer call option: on any day falling in the period commencing (and including) on 5 September 2028 and ending on (and including) the First Reset Date and on every Interest Payment Date thereafter</t>
  </si>
  <si>
    <t>Coupons / dividends</t>
  </si>
  <si>
    <t xml:space="preserve">Fixed or floating dividend/coupon </t>
  </si>
  <si>
    <t>floating</t>
  </si>
  <si>
    <t>fixed
and from (and including) the First Call Date and thereafter, at a fixed rate per annum reset on each Reset Date based on the prevailing Euro 5-year Mid-Swap Rate plus 3.594 per cent</t>
  </si>
  <si>
    <t>fixed rate rest. 8.000% for the first period.
The rate of interest will reset on the First Reset Date and each date which falls five, or a multiple of five, years after the First Reset Date (each, a "Reset Date") based on the prevailing Euro 5-year Mid-Swap Rate plus 4.928 per cent</t>
  </si>
  <si>
    <t>fixed
and from (and including) the First Call Date and thereafter, at a fixed rate per annum reset on each Reset Date based on the prevailing Euribor plus 1.10 per cent</t>
  </si>
  <si>
    <t>fixed
and from (and including) the First Call Date and thereafter, at a fixed rate per annum reset on each Reset Date based on the prevailing Euribor plus 1.90 per cent</t>
  </si>
  <si>
    <t>fixed
and from (and including) the First Call Date and thereafter, at a fixed rate per annum reset on each Reset Date based on the prevailing Euribor plus 1.25 per cent</t>
  </si>
  <si>
    <t>fixed</t>
  </si>
  <si>
    <t>fixed
and from (and including) the 07 December 2026 and thereafter, at a fixed rate per annum based on the prevailing Mid swap plus 0.95 per cent</t>
  </si>
  <si>
    <t>fixed rate reset
Reset on 25 April at a fixed rate per annum based on the prevailing Mid swap plus 2,25 per cent</t>
  </si>
  <si>
    <t xml:space="preserve">Coupon rate and any related index </t>
  </si>
  <si>
    <t>4,250% per annum
To be reset on every Reset Date</t>
  </si>
  <si>
    <t>8% per annum
To be reset on every Reset Date</t>
  </si>
  <si>
    <t>0.50 per cent to be reset on 03 December 2024.</t>
  </si>
  <si>
    <t>3.125 per cent to be reset on 24 July 2024.</t>
  </si>
  <si>
    <t>1.625 per cent to be reset on 18 September 2024</t>
  </si>
  <si>
    <t>EUR 20.00 per Calculation amount</t>
  </si>
  <si>
    <t>0,625% to be reset on 07 December 2026</t>
  </si>
  <si>
    <t>4,825% to be reset on 25 April 2028</t>
  </si>
  <si>
    <t xml:space="preserve">Existence of a dividend stopper </t>
  </si>
  <si>
    <t xml:space="preserve">     Fully discretionary, partially discretionary or mandatory (in terms of timing)</t>
  </si>
  <si>
    <t>Full discretionary</t>
  </si>
  <si>
    <t>Fully discretionary</t>
  </si>
  <si>
    <t>Mandatory</t>
  </si>
  <si>
    <t xml:space="preserve">     Fully discretionary, partially discretionary or mandatory (in terms of amount)</t>
  </si>
  <si>
    <t xml:space="preserve">     Existence of step up or other incentive to redeem</t>
  </si>
  <si>
    <t xml:space="preserve">     Noncumulative or cumulative</t>
  </si>
  <si>
    <t>Non-cumulative</t>
  </si>
  <si>
    <t>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</si>
  <si>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</si>
  <si>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</si>
  <si>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</si>
  <si>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</si>
  <si>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</si>
  <si>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</si>
  <si>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</si>
  <si>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</si>
  <si>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</si>
  <si>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</si>
  <si>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CET1 ratio &lt; 5.125%</t>
  </si>
  <si>
    <t xml:space="preserve">     If write-down, full or partial</t>
  </si>
  <si>
    <t>partially or fully</t>
  </si>
  <si>
    <t xml:space="preserve">     If write-down, permanent or temporary</t>
  </si>
  <si>
    <t>Temporary</t>
  </si>
  <si>
    <t xml:space="preserve">        If temporary write-down, description of write-up mechanism</t>
  </si>
  <si>
    <t>Upon a Return to Financial Health, the Issuer may, at its discretion and subject to regulatory restrictions, write up the Prevailing Principal Amount of the Securities up to a maximum of the Original Principal Amount.</t>
  </si>
  <si>
    <t>34a</t>
  </si>
  <si>
    <t>Type of subordination (only for eligible liabilities)</t>
  </si>
  <si>
    <t>EU-34b</t>
  </si>
  <si>
    <t>Ranking of the instrument in normal insolvency proceedings</t>
  </si>
  <si>
    <t>Position in subordination hierarchy in liquidation (specify instrument type immediately senior to instrument)</t>
  </si>
  <si>
    <t>The Issuer’s obligations under the Securities are unsecured and deeply subordinated, and will rank junior in priority of payment to unsubordinated creditors of the Issuer and to ordinarily subordinated indebtedness of the Issuer.</t>
  </si>
  <si>
    <t>Senior debt</t>
  </si>
  <si>
    <t>Non-compliant transitioned features</t>
  </si>
  <si>
    <t>If yes, specify non-compliant features</t>
  </si>
  <si>
    <t>37a</t>
  </si>
  <si>
    <t>Link to the full term and conditions of the instrument (signposting)</t>
  </si>
  <si>
    <t>Link</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</si>
  <si>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</si>
  <si>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</si>
  <si>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</si>
  <si>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</si>
  <si>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</si>
  <si>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</si>
  <si>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</si>
  <si>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</si>
  <si>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</si>
  <si>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</si>
  <si>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</si>
  <si>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</si>
  <si>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</si>
  <si>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</si>
  <si>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</si>
  <si>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</si>
  <si>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</si>
  <si>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</si>
  <si>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</si>
  <si>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</si>
  <si>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</si>
  <si>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</si>
  <si>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Denmark</t>
  </si>
  <si>
    <t>Norway</t>
  </si>
  <si>
    <t>Czech Republic</t>
  </si>
  <si>
    <t>Republic of Bulgaria</t>
  </si>
  <si>
    <t>United Kingdom</t>
  </si>
  <si>
    <t>Sweden</t>
  </si>
  <si>
    <t>Iceland</t>
  </si>
  <si>
    <t>Slovak Republic</t>
  </si>
  <si>
    <t>Republic of Estonia</t>
  </si>
  <si>
    <t>Netherlands</t>
  </si>
  <si>
    <t>Ireland</t>
  </si>
  <si>
    <t>Hong Kong</t>
  </si>
  <si>
    <t>Romania</t>
  </si>
  <si>
    <t>Republic of Croatia</t>
  </si>
  <si>
    <t>Australia</t>
  </si>
  <si>
    <t>Republic of Lithuania</t>
  </si>
  <si>
    <t>Germany</t>
  </si>
  <si>
    <t>France</t>
  </si>
  <si>
    <t>Luxembourg</t>
  </si>
  <si>
    <t>Cyprus</t>
  </si>
  <si>
    <t>Republic of Slovenia</t>
  </si>
  <si>
    <t>Belgium</t>
  </si>
  <si>
    <t>Hungary</t>
  </si>
  <si>
    <t>Other</t>
  </si>
  <si>
    <t>020</t>
  </si>
  <si>
    <t>RWA amounts</t>
  </si>
  <si>
    <t>Institution specific countercyclical capital buffer rate</t>
  </si>
  <si>
    <t>Institution specific countercyclical capital buffer requirement</t>
  </si>
  <si>
    <t>EU LR1 - LRSum -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</si>
  <si>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</si>
  <si>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</si>
  <si>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</si>
  <si>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</si>
  <si>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</si>
  <si>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</si>
  <si>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</si>
  <si>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</si>
  <si>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</si>
  <si>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</si>
  <si>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</si>
  <si>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</si>
  <si>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</si>
  <si>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</si>
  <si>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</si>
  <si>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</si>
  <si>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</si>
  <si>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EU LR2 - LRCom -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</si>
  <si>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</si>
  <si>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</si>
  <si>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</si>
  <si>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</si>
  <si>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</si>
  <si>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</si>
  <si>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</si>
  <si>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</si>
  <si>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</si>
  <si>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</si>
  <si>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</si>
  <si>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</si>
  <si>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</si>
  <si>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</si>
  <si>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</si>
  <si>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</si>
  <si>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</si>
  <si>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</si>
  <si>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</si>
  <si>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</si>
  <si>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</si>
  <si>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</si>
  <si>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</si>
  <si>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</si>
  <si>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</si>
  <si>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</si>
  <si>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</si>
  <si>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</si>
  <si>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</si>
  <si>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</si>
  <si>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</si>
  <si>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</si>
  <si>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</si>
  <si>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</si>
  <si>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</si>
  <si>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</si>
  <si>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</si>
  <si>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</si>
  <si>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</si>
  <si>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</si>
  <si>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</si>
  <si>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</si>
  <si>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</si>
  <si>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</si>
  <si>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</si>
  <si>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</si>
  <si>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</si>
  <si>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</si>
  <si>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</si>
  <si>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</si>
  <si>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</si>
  <si>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</si>
  <si>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</si>
  <si>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</si>
  <si>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</si>
  <si>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</si>
  <si>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</si>
  <si>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</si>
  <si>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</si>
  <si>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</si>
  <si>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</si>
  <si>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</si>
  <si>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</si>
  <si>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</si>
  <si>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</si>
  <si>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</si>
  <si>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</si>
  <si>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</si>
  <si>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</si>
  <si>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</si>
  <si>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</si>
  <si>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</si>
  <si>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</si>
  <si>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</si>
  <si>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</si>
  <si>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NA</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</si>
  <si>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</si>
  <si>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</si>
  <si>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</si>
  <si>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</si>
  <si>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</si>
  <si>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</si>
  <si>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</si>
  <si>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</si>
  <si>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</si>
  <si>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 LR3 - LRSpl -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</si>
  <si>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</si>
  <si>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</si>
  <si>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</si>
  <si>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</si>
  <si>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</si>
  <si>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</si>
  <si>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</si>
  <si>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</si>
  <si>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</si>
  <si>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</si>
  <si>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</si>
  <si>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</si>
  <si>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</si>
  <si>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</si>
  <si>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</si>
  <si>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</si>
  <si>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</si>
  <si>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</si>
  <si>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</si>
  <si>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</si>
  <si>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</si>
  <si>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</si>
  <si>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</si>
  <si>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</si>
  <si>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</si>
  <si>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</si>
  <si>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</si>
  <si>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</si>
  <si>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</si>
  <si>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</si>
  <si>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</si>
  <si>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</si>
  <si>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</si>
  <si>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</si>
  <si>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</si>
  <si>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</si>
  <si>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</si>
  <si>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</si>
  <si>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</si>
  <si>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</si>
  <si>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</si>
  <si>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</si>
  <si>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</si>
  <si>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</si>
  <si>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</si>
  <si>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</si>
  <si>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</si>
  <si>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</si>
  <si>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</si>
  <si>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</si>
  <si>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</si>
  <si>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</si>
  <si>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</si>
  <si>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</si>
  <si>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</si>
  <si>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</si>
  <si>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</si>
  <si>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</si>
  <si>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</si>
  <si>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</si>
  <si>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</si>
  <si>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</si>
  <si>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</si>
  <si>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</si>
  <si>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</si>
  <si>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(a)</t>
  </si>
  <si>
    <t>Explanations on the main drivers of LCR results and the evolution of the contribution of inputs to the LCR’s calculation over time</t>
  </si>
  <si>
    <t>KBC Group’s consolidated 12-month rolling average LCR slightly increased to 159% between 3Q23 and 4Q23. The evolution in this quarter was primarily driven by the increase in average HQLA.</t>
  </si>
  <si>
    <t>(b)</t>
  </si>
  <si>
    <t>Explanations on the changes in the LCR over time</t>
  </si>
  <si>
    <t>There is a slight increase in KBC Group’s consolidated 12-month rolling average LCR ratio due to a small increase in medium term unsecured wholesale funding and unsecured debt.</t>
  </si>
  <si>
    <t>(c)</t>
  </si>
  <si>
    <t>Explanations on the actual concentration of funding sources</t>
  </si>
  <si>
    <t xml:space="preserve">KBC has a strong retail/mid-cap deposit base (a large part of deposits is covered under DGS) in its core markets, resulting in a stable funding mix. A significant portion of the funding is attracted from core customer segments and markets.
</t>
  </si>
  <si>
    <t>(d)</t>
  </si>
  <si>
    <t>High-level description of the composition of the institution`s liquidity buffer.</t>
  </si>
  <si>
    <t>At the end of December 2023, 97% of the high-quality liquid asset buffer consists of Level 1 assets of which more than half are central government and central bank assets and around 34% withdrawable central bank reserves</t>
  </si>
  <si>
    <t>(e)</t>
  </si>
  <si>
    <t>Derivative exposures and potential collateral calls</t>
  </si>
  <si>
    <t>KBC uses the historical look-back approach (HLBA) in the LCR calculation, whereby potential collateral calls from unexpected shocks are taken into account in the LCR calculation via a 24 month lookback approach.</t>
  </si>
  <si>
    <t>(f)</t>
  </si>
  <si>
    <t>Currency mismatch in the LCR</t>
  </si>
  <si>
    <t xml:space="preserve">Besides the overall LCR, KBC reports to the regulator on the LCR in EUR, USD and CZK since each of these currencies amount to more than 5% of the bank’s total liabilities. KBC closely monitors the LCR by currency in all significant currencies (including all home currency positions). </t>
  </si>
  <si>
    <t>(g)</t>
  </si>
  <si>
    <t>Other items in the LCR calculation that are not captured in the LCR disclosure template but that the institution considers relevant for its liquidity profile</t>
  </si>
  <si>
    <t>Besides the consolidated LCR, liquidity is managed and reported on a subsidiary basis. 
Some countries where KBC operates have restrictions to free liquidity flows, which have a negative impact on the LCR. This effect is included in the reported LCR.</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</si>
  <si>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</si>
  <si>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</si>
  <si>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</si>
  <si>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</si>
  <si>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</si>
  <si>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</si>
  <si>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</si>
  <si>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</si>
  <si>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</si>
  <si>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</si>
  <si>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</si>
  <si>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</si>
  <si>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</si>
  <si>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</si>
  <si>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</si>
  <si>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</si>
  <si>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</si>
  <si>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</si>
  <si>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</si>
  <si>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</si>
  <si>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</si>
  <si>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</si>
  <si>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</si>
  <si>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</si>
  <si>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</si>
  <si>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</si>
  <si>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</si>
  <si>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</si>
  <si>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</si>
  <si>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</si>
  <si>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</si>
  <si>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</si>
  <si>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</si>
  <si>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</si>
  <si>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</si>
  <si>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</si>
  <si>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</si>
  <si>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</si>
  <si>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</si>
  <si>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</si>
  <si>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</si>
  <si>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</si>
  <si>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</si>
  <si>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</si>
  <si>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</si>
  <si>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</si>
  <si>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</si>
  <si>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</si>
  <si>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</si>
  <si>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</si>
  <si>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</si>
  <si>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</si>
  <si>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</si>
  <si>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</si>
  <si>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</si>
  <si>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</si>
  <si>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</si>
  <si>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</si>
  <si>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</si>
  <si>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</si>
  <si>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</si>
  <si>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</si>
  <si>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</si>
  <si>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</si>
  <si>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</si>
  <si>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</si>
  <si>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</si>
  <si>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Of which SMEs</t>
  </si>
  <si>
    <t>080</t>
  </si>
  <si>
    <t>Households</t>
  </si>
  <si>
    <t>090</t>
  </si>
  <si>
    <t>Debt securities</t>
  </si>
  <si>
    <t>100</t>
  </si>
  <si>
    <t>110</t>
  </si>
  <si>
    <t>120</t>
  </si>
  <si>
    <t>130</t>
  </si>
  <si>
    <t>140</t>
  </si>
  <si>
    <t>150</t>
  </si>
  <si>
    <t>Off-balance-sheet exposures</t>
  </si>
  <si>
    <t>160</t>
  </si>
  <si>
    <t>170</t>
  </si>
  <si>
    <t>180</t>
  </si>
  <si>
    <t>190</t>
  </si>
  <si>
    <t>200</t>
  </si>
  <si>
    <t>210</t>
  </si>
  <si>
    <t>220</t>
  </si>
  <si>
    <t>Decrease of cash balances at central banks and other demand deposits was mostly driven by a decrease of deposits at NBB which is a part of the liquidity management process. This was partially offset by a growth of other government instruments (debt securities and loans to central bank), as well as organic growth of corporate and retail loan portfolios. Stage 2 decreases were mostly driven by the adjustments of the scope of portfolios which are considered to be affected by the geopolitical and emerging risks. As a result a portion of retail and corporate portfolios migrated from stage 2 to stage 1.</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</si>
  <si>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</si>
  <si>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</si>
  <si>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</si>
  <si>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</si>
  <si>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</si>
  <si>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</si>
  <si>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</si>
  <si>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</si>
  <si>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</si>
  <si>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</si>
  <si>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</si>
  <si>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</si>
  <si>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</si>
  <si>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Non-performing inflows and outflows balance each other out.</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</si>
  <si>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</si>
  <si>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</si>
  <si>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</si>
  <si>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</si>
  <si>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</si>
  <si>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</si>
  <si>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</si>
  <si>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</si>
  <si>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</si>
  <si>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</si>
  <si>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</si>
  <si>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The decrease in the performing forborne exposures was mostly driven by the loans which lost their forborne status. The majority of these loans received their forborne status during the first half of 2021 due to Covid-19 relief measures and in the first half of 2023 the probation period of 2 years came to an end.</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</si>
  <si>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</si>
  <si>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</si>
  <si>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</si>
  <si>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</si>
  <si>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</si>
  <si>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</si>
  <si>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</si>
  <si>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</si>
  <si>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</si>
  <si>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      Of which SMEs</t>
  </si>
  <si>
    <t xml:space="preserve">Bear in mind that there are defaulted (or NPL) exposures that are NOT past due, but also exposures (less than 90 days) past due that are non-defaulted (in other words, performing). </t>
  </si>
  <si>
    <t>f </t>
  </si>
  <si>
    <r>
      <t>EU CQ4 - Quality of non-performing exposures by geography</t>
    </r>
    <r>
      <rPr>
        <b/>
        <vertAlign val="superscript"/>
        <sz val="12"/>
        <color theme="0"/>
        <rFont val="Arial"/>
        <family val="2"/>
      </rPr>
      <t>1</t>
    </r>
  </si>
  <si>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</si>
  <si>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</si>
  <si>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</si>
  <si>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</si>
  <si>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</si>
  <si>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</si>
  <si>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</si>
  <si>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Slovakia</t>
  </si>
  <si>
    <t>061</t>
  </si>
  <si>
    <t>Bulgaria</t>
  </si>
  <si>
    <t>Other countries</t>
  </si>
  <si>
    <t>All KBC Group's core markets are reported separately in order to align with other internal and external reportings (although only Belgium and Czech Republic meet the 10% threshold as stipulated in Guideline 2021/637).</t>
  </si>
  <si>
    <t>The non-performing exposure is mainly concentrated in five KBC core markets: Belgium, the Czech Republic, Hungary, Slovakia and Bulgaria.</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</si>
  <si>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</si>
  <si>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</si>
  <si>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</si>
  <si>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</si>
  <si>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</si>
  <si>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</si>
  <si>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</si>
  <si>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</si>
  <si>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</si>
  <si>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</si>
  <si>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</si>
  <si>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</si>
  <si>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</si>
  <si>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</si>
  <si>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</si>
  <si>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</si>
  <si>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</si>
  <si>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</si>
  <si>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</si>
  <si>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</si>
  <si>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</si>
  <si>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</si>
  <si>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The main industries were 'Manufacturing', 'Wholesale and retail trade' and 'Real estate activities' and the most significant defaulted exposure is also found in these sectors. </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</si>
  <si>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</si>
  <si>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</si>
  <si>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</si>
  <si>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</si>
  <si>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</si>
  <si>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</si>
  <si>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</si>
  <si>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</si>
  <si>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</si>
  <si>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</si>
  <si>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</si>
  <si>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</si>
  <si>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</si>
  <si>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</si>
  <si>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</si>
  <si>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</si>
  <si>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Of which non-performing exposures</t>
  </si>
  <si>
    <t xml:space="preserve">Of which defaulted </t>
  </si>
  <si>
    <t>KBC does not use credit derivatives to mitigate credit risk.</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</si>
  <si>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</si>
  <si>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</si>
  <si>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</si>
  <si>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</si>
  <si>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</si>
  <si>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</si>
  <si>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</si>
  <si>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</si>
  <si>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</si>
  <si>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</si>
  <si>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</si>
  <si>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</si>
  <si>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</si>
  <si>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</si>
  <si>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</si>
  <si>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</si>
  <si>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</si>
  <si>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p</t>
  </si>
  <si>
    <t>q</t>
  </si>
  <si>
    <t>Risk weight</t>
  </si>
  <si>
    <t>Of which unrated</t>
  </si>
  <si>
    <t>Others</t>
  </si>
  <si>
    <t>Exposures secured by mortgages on immovable property</t>
  </si>
  <si>
    <t>Exposures to institutions and corporates with a short-term credit assessment</t>
  </si>
  <si>
    <t>Units or shares in collective investment undertakings</t>
  </si>
  <si>
    <t>Equity exposures</t>
  </si>
  <si>
    <t>11/04/2024 - Adjusted due to formatting.</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</si>
  <si>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</si>
  <si>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</si>
  <si>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</si>
  <si>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</si>
  <si>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</si>
  <si>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</si>
  <si>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</si>
  <si>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</si>
  <si>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</si>
  <si>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</si>
  <si>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Corporates -  SMEs</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</si>
  <si>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</si>
  <si>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</si>
  <si>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</si>
  <si>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</si>
  <si>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</si>
  <si>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</si>
  <si>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</si>
  <si>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EU CR6 – IRB_A approach - Credit risk exposures by exposure class and PD range</t>
  </si>
  <si>
    <t>Exposure class = 
Central governments and central banks</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</si>
  <si>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</si>
  <si>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</si>
  <si>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</si>
  <si>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</si>
  <si>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</si>
  <si>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</si>
  <si>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</si>
  <si>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</si>
  <si>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</si>
  <si>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</si>
  <si>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</si>
  <si>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</si>
  <si>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</si>
  <si>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</si>
  <si>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</si>
  <si>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</si>
  <si>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</si>
  <si>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</si>
  <si>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</si>
  <si>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</si>
  <si>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</si>
  <si>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</si>
  <si>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</si>
  <si>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</si>
  <si>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</si>
  <si>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</si>
  <si>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</si>
  <si>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</si>
  <si>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</si>
  <si>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</si>
  <si>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t>
  </si>
  <si>
    <t>Exposure class = 
Institutions</t>
  </si>
  <si>
    <t>Exposure class = 
Corporates - SME</t>
  </si>
  <si>
    <t>Exposure class = 
Corporates - Specialized Lending</t>
  </si>
  <si>
    <t>Exposure class = 
Corporates - Other</t>
  </si>
  <si>
    <t>Exposure class = 
Retail - Retail Secured by Immovable Property SME</t>
  </si>
  <si>
    <t>Exposure class = 
Retail - Retail Secured by Immovable Property non-SME</t>
  </si>
  <si>
    <t>Exposure class = 
Retail - Qualifying revolving</t>
  </si>
  <si>
    <t>Exposure class = 
Retail - Other SME</t>
  </si>
  <si>
    <t>Exposure class = 
Retail - Other non-SME</t>
  </si>
  <si>
    <t>Total (all IRB_A exposure classes)</t>
  </si>
  <si>
    <t>Due to the shift of a significant portion of IRB exposure to the Standardized approach, a comparison with last year's tables is very difficult.</t>
  </si>
  <si>
    <t>EU CR6 – IRB_F approach - Credit risk exposures by exposure class and PD range</t>
  </si>
  <si>
    <t>Total (all IRB_F exposure classes)</t>
  </si>
  <si>
    <t>The only data left in this table, is the defaulted and fully-provisioned residual Antwerp Diamond Bank exposure.</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</si>
  <si>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</si>
  <si>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</si>
  <si>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</si>
  <si>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</si>
  <si>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</si>
  <si>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</si>
  <si>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</si>
  <si>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</si>
  <si>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</si>
  <si>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</si>
  <si>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</si>
  <si>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SMEs - Other</t>
  </si>
  <si>
    <t>of which Retail – Non-SMEs- Other</t>
  </si>
  <si>
    <t>Total (including F-IRB exposures and A-IRB exposures)</t>
  </si>
  <si>
    <t>As the table shows, KBC Group does not use derivatives as a CRM technique.</t>
  </si>
  <si>
    <t>A-IRB</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</si>
  <si>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</si>
  <si>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</si>
  <si>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</si>
  <si>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</si>
  <si>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</si>
  <si>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</si>
  <si>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</si>
  <si>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</si>
  <si>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</si>
  <si>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</si>
  <si>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</si>
  <si>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 xml:space="preserve">
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</si>
  <si>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</si>
  <si>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</si>
  <si>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</si>
  <si>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</si>
  <si>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</si>
  <si>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</si>
  <si>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</si>
  <si>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</si>
  <si>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</si>
  <si>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</si>
  <si>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</si>
  <si>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</si>
  <si>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</si>
  <si>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</si>
  <si>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</si>
  <si>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 xml:space="preserve"> 
Part of exposures covered by Financial Collaterals (%)</t>
  </si>
  <si>
    <t>Part of exposures covered by Credit Derivatives (%)</t>
  </si>
  <si>
    <t>Mortgages are by far the most important collateral covering the KBC Group credit risk. In addition, guarantees and, to a lesser extent, other physical collateral are also used in managing the credit risk of our portfolio.</t>
  </si>
  <si>
    <t>Risk weighted exposure amount</t>
  </si>
  <si>
    <t>Risk weighted exposure amount as at 30 September 2023</t>
  </si>
  <si>
    <t>Asset size (+/-)</t>
  </si>
  <si>
    <t>Asset quality (+/-)</t>
  </si>
  <si>
    <t>Model updates (+/-)</t>
  </si>
  <si>
    <t>Methodology and policy (+/-)</t>
  </si>
  <si>
    <t>Acquisitions and disposals (+/-)</t>
  </si>
  <si>
    <t>Foreign exchange movements (+/-)</t>
  </si>
  <si>
    <t>Other (+/-)</t>
  </si>
  <si>
    <t>Risk weighted exposure amount as at 31 December 2023</t>
  </si>
  <si>
    <t>Item 5, Methodology and policy, includes IRBA RWA relieve resulting from the exposure shift following the model simplification agreement.</t>
  </si>
  <si>
    <t>CR9 - IRBA approach – Back-testing of PD per exposure class (fixed PD scale)</t>
  </si>
  <si>
    <t>Exposure class</t>
  </si>
  <si>
    <t>Number of obligors at the end of the previous year</t>
  </si>
  <si>
    <t>Observed average default rate (%)</t>
  </si>
  <si>
    <t>Exposures weighted average PD (%)</t>
  </si>
  <si>
    <t>Average PD (%)</t>
  </si>
  <si>
    <t>Average
historical
annual
default rate (%)</t>
  </si>
  <si>
    <t xml:space="preserve">    </t>
  </si>
  <si>
    <t>Of which number of
obligors which defaulted in the year</t>
  </si>
  <si>
    <t>average PD</t>
  </si>
  <si>
    <t>Central gov and banks</t>
  </si>
  <si>
    <t>Corporates - SME</t>
  </si>
  <si>
    <t>Corporates - SL</t>
  </si>
  <si>
    <t>Corporates - Other</t>
  </si>
  <si>
    <t>Retail - RE SME</t>
  </si>
  <si>
    <t>Retail - RE non-SME</t>
  </si>
  <si>
    <t>Retail - QR</t>
  </si>
  <si>
    <t>Retail - Other SME</t>
  </si>
  <si>
    <t>Retail - Other non-SME</t>
  </si>
  <si>
    <t xml:space="preserve">Historical default rates are almost always well below Basel model rates for all asset classes and PD ranges. </t>
  </si>
  <si>
    <t>CR9 - IRBF approach – Back-testing of PD per exposure class (fixed PD scale)</t>
  </si>
  <si>
    <r>
      <t>EU CR10 - Specialised lending and equity exposures under the simple riskweighted approach</t>
    </r>
    <r>
      <rPr>
        <b/>
        <vertAlign val="superscript"/>
        <sz val="12"/>
        <color theme="0"/>
        <rFont val="Arial"/>
        <family val="2"/>
      </rPr>
      <t>1</t>
    </r>
  </si>
  <si>
    <t>Template EU CR10.1</t>
  </si>
  <si>
    <t>Specialised lending: Project finance (Slotting approach)</t>
  </si>
  <si>
    <t>Regulatory categories</t>
  </si>
  <si>
    <t>Remaining maturity</t>
  </si>
  <si>
    <t>On-balancesheet exposure</t>
  </si>
  <si>
    <t>Off-balancesheet exposure</t>
  </si>
  <si>
    <t>Category 1</t>
  </si>
  <si>
    <t>Less than 2.5 years</t>
  </si>
  <si>
    <t>Equal to or more than 2.5 years</t>
  </si>
  <si>
    <t>Category 2</t>
  </si>
  <si>
    <t>Category 3</t>
  </si>
  <si>
    <t>Category 4</t>
  </si>
  <si>
    <t>Category 5</t>
  </si>
  <si>
    <t>Template EU CR10.2</t>
  </si>
  <si>
    <t>Specialised lending: Income-producing real estate and  high volatility commercial real estate (Slotting approach)</t>
  </si>
  <si>
    <t>Template EU CR10.3</t>
  </si>
  <si>
    <t>Specialised lending: Object finance (Slotting approach)</t>
  </si>
  <si>
    <t>Template EU CR10.4</t>
  </si>
  <si>
    <t>Specialised lending: Commodities finance (Slotting approach)</t>
  </si>
  <si>
    <t>Template EU CR10.5</t>
  </si>
  <si>
    <t>Equity exposures under the simple risk-weighted approach</t>
  </si>
  <si>
    <t>Categories</t>
  </si>
  <si>
    <t>Private equity exposures</t>
  </si>
  <si>
    <t>Exchange-traded equity exposures</t>
  </si>
  <si>
    <t>Other equity exposures</t>
  </si>
  <si>
    <t xml:space="preserve">Templates EU CR10.1 - EU CR10.4 are for specialised lending calculated based on the slotting approach, which is not applied by KBC. Therefore, these templates are not applicable for KBC. </t>
  </si>
  <si>
    <t>Replacement cost (RC)</t>
  </si>
  <si>
    <t>Potential future exposure  (PFE)</t>
  </si>
  <si>
    <t>EEPE</t>
  </si>
  <si>
    <t>Alpha used for computing regulatory exposure value</t>
  </si>
  <si>
    <t>Exposure value pre-CRM</t>
  </si>
  <si>
    <t>Exposure value post-CRM</t>
  </si>
  <si>
    <t>RWEA</t>
  </si>
  <si>
    <t>EU - Original Exposure Method (for derivatives)</t>
  </si>
  <si>
    <t>EU - Simplified SA-CCR (for derivatives)</t>
  </si>
  <si>
    <t>SA-CCR (for derivatives)</t>
  </si>
  <si>
    <t>1.4</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</si>
  <si>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</si>
  <si>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</si>
  <si>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</si>
  <si>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</si>
  <si>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</si>
  <si>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</si>
  <si>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</si>
  <si>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</si>
  <si>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</si>
  <si>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</si>
  <si>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</si>
  <si>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</si>
  <si>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</si>
  <si>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</si>
  <si>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</si>
  <si>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EU CCR3 - Standardised approach - CCR exposures by regulatory exposure class and risk weights</t>
  </si>
  <si>
    <t>Exposure classes</t>
  </si>
  <si>
    <t xml:space="preserve">Total exposure value </t>
  </si>
  <si>
    <t>of which unrated</t>
  </si>
  <si>
    <t xml:space="preserve">Regional government or local authorities </t>
  </si>
  <si>
    <t>EU CCR4 - IRB_A approach – CCR exposures by exposure class and PD scale</t>
  </si>
  <si>
    <t>At 31 December 2023 (in EUR)</t>
  </si>
  <si>
    <t>Exposure class = Central governments and central banks</t>
  </si>
  <si>
    <t>PD scale</t>
  </si>
  <si>
    <t>Exposure class = Corporates - Other</t>
  </si>
  <si>
    <t>Exposure class = Corporates - SME</t>
  </si>
  <si>
    <t>Exposure class = Corporates - Specialised lending</t>
  </si>
  <si>
    <t>Exposure class = Institutions</t>
  </si>
  <si>
    <t>Exposure class = Retail - Other non-SME</t>
  </si>
  <si>
    <t>Exposure class = Retail - Other SME</t>
  </si>
  <si>
    <t>EU CCR4 - IRB_F approach – CCR exposures by exposure class and PD scale</t>
  </si>
  <si>
    <t>Sub-total</t>
  </si>
  <si>
    <t>Collateral type</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</si>
  <si>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</si>
  <si>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</si>
  <si>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</si>
  <si>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</si>
  <si>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</si>
  <si>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</si>
  <si>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</si>
  <si>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</si>
  <si>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</si>
  <si>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</si>
  <si>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</si>
  <si>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</si>
  <si>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</si>
  <si>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RWEA as at 30 September 2023</t>
  </si>
  <si>
    <t>Asset size</t>
  </si>
  <si>
    <t>Credit quality of counterparties</t>
  </si>
  <si>
    <t>Model updates (IMM only)</t>
  </si>
  <si>
    <t>Methodology and policy (IMM only)</t>
  </si>
  <si>
    <t>Acquisitions and disposals</t>
  </si>
  <si>
    <t>Foreign exchange movements</t>
  </si>
  <si>
    <t>RWEA as at 31 December 2023</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</si>
  <si>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</si>
  <si>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</si>
  <si>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</si>
  <si>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</si>
  <si>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</si>
  <si>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</si>
  <si>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</si>
  <si>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</si>
  <si>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</si>
  <si>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</si>
  <si>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</si>
  <si>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</si>
  <si>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</si>
  <si>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</si>
  <si>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</si>
  <si>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</si>
  <si>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</si>
  <si>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</si>
  <si>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</si>
  <si>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</si>
  <si>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</si>
  <si>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</si>
  <si>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</si>
  <si>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</si>
  <si>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</si>
  <si>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</si>
  <si>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</si>
  <si>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</si>
  <si>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</si>
  <si>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</si>
  <si>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</si>
  <si>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</si>
  <si>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</si>
  <si>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</si>
  <si>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</si>
  <si>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</si>
  <si>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</si>
  <si>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</si>
  <si>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</si>
  <si>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</si>
  <si>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</si>
  <si>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</si>
  <si>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</si>
  <si>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</si>
  <si>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</si>
  <si>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</si>
  <si>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1250% RW</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</si>
  <si>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</si>
  <si>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</si>
  <si>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</si>
  <si>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</si>
  <si>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</si>
  <si>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</si>
  <si>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</si>
  <si>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RWEAs</t>
  </si>
  <si>
    <t>Capital requirements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</si>
  <si>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</si>
  <si>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</si>
  <si>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</si>
  <si>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</si>
  <si>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</si>
  <si>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</si>
  <si>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</si>
  <si>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</si>
  <si>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</si>
  <si>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</si>
  <si>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</si>
  <si>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</si>
  <si>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 xml:space="preserve">Previous day’s VaR (VaRt-1) </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</si>
  <si>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</si>
  <si>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</si>
  <si>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</si>
  <si>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</si>
  <si>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</si>
  <si>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</si>
  <si>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</si>
  <si>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</si>
  <si>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</si>
  <si>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</si>
  <si>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Comprehensive risk measure - Floor</t>
  </si>
  <si>
    <t xml:space="preserve">Other </t>
  </si>
  <si>
    <t>EU MR2-B - RWEA flow statements of market risk exposures under the IMA</t>
  </si>
  <si>
    <t>VaR</t>
  </si>
  <si>
    <t>SVaR</t>
  </si>
  <si>
    <t>IRC</t>
  </si>
  <si>
    <t>Comprehensive risk measure</t>
  </si>
  <si>
    <t>Total RWEAs</t>
  </si>
  <si>
    <t>RWEAs as at 31 December 2022</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</si>
  <si>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</si>
  <si>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</si>
  <si>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</si>
  <si>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</si>
  <si>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</si>
  <si>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</si>
  <si>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</si>
  <si>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</si>
  <si>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</si>
  <si>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</si>
  <si>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</si>
  <si>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</si>
  <si>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RWEAs as at 31 December 2023</t>
  </si>
  <si>
    <t xml:space="preserve">VaR (10 day 99%) </t>
  </si>
  <si>
    <t>Maximum value</t>
  </si>
  <si>
    <t>Average value</t>
  </si>
  <si>
    <t xml:space="preserve">Minimum value </t>
  </si>
  <si>
    <t>Period end</t>
  </si>
  <si>
    <t>SVaR (10 day 99%)</t>
  </si>
  <si>
    <t>IRC (99.9%)</t>
  </si>
  <si>
    <t xml:space="preserve">Comprehensive risk measure (99.9%) </t>
  </si>
  <si>
    <t>KBC Bank AIM</t>
  </si>
  <si>
    <t>Hypothetical back-test</t>
  </si>
  <si>
    <t>Date</t>
  </si>
  <si>
    <t>HVaR
(mln EUR)</t>
  </si>
  <si>
    <t>P&amp;L
(mln EUR)</t>
  </si>
  <si>
    <t>Actual back-test</t>
  </si>
  <si>
    <t>As can be seen in the table above and the graph, the KBC Bank Approved Internal Model (AIM) had four outliers during 2023. The first one was caused by a significant drop in most interest rates which was triggered by disappointing U.S. economic data. The second and third outliers were driven by the banking turmoil in March 2023 (i.e. the collapse of Silicon Valley Bank and Credit Suisse). The last outlier of 2023 was caused by negative valuation adjustments booked quarterly driven by the severe drop in EUR interest rates over 4Q2023.
As desribed in the 2022 Pillar 3 report, the KBC Bank AIM had six outliers in 2022. This high number of overshootings compared to previous years was driven by increased volatility in the markets throughout that year. Three of the outliers occurred towards the start of the Russia-Ukraine conflict. The outlier in June came after the release of disappointing euro area figures. The violent movements in the markets after the announcement of the UK mini-budget in September 2022 led to the fifth outlier, with the sixth outlier being driven by events in Central Europe.</t>
  </si>
  <si>
    <t>Relevant indicator</t>
  </si>
  <si>
    <t>Total operational risk-weighted exposure amount</t>
  </si>
  <si>
    <t>Own funds require-ments</t>
  </si>
  <si>
    <t>requirement</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</si>
  <si>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</si>
  <si>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</si>
  <si>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</si>
  <si>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</si>
  <si>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</si>
  <si>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Carrying amount of encumbered assets</t>
  </si>
  <si>
    <t>Fair value of encumbered assets</t>
  </si>
  <si>
    <t>Carrying amount of unencumbered assets</t>
  </si>
  <si>
    <t>Fair value of unencumbered assets</t>
  </si>
  <si>
    <t>of which notionally eligible EHQLA and HQLA</t>
  </si>
  <si>
    <t>of which EHQLA and HQLA</t>
  </si>
  <si>
    <t>of which EHQLA and HQLA*</t>
  </si>
  <si>
    <t>Assets of the reporting institution</t>
  </si>
  <si>
    <t>Equity instruments</t>
  </si>
  <si>
    <t>of which: covered bonds</t>
  </si>
  <si>
    <t>of which: securitizations</t>
  </si>
  <si>
    <t>of which: issued by general governments</t>
  </si>
  <si>
    <t>of which: issued by financial corporations</t>
  </si>
  <si>
    <t>of which: issued by non-financial corporations</t>
  </si>
  <si>
    <t>of which: mortgage loans</t>
  </si>
  <si>
    <t>Fair value of encumbered collateral received or own debt securities issued</t>
  </si>
  <si>
    <t>Unencumbered Fair value of collateral received or own debt securities issued available for encumbrance</t>
  </si>
  <si>
    <t>Collateral received by the disclosing institution</t>
  </si>
  <si>
    <t>Loans on demand</t>
  </si>
  <si>
    <t>of which: securitisations</t>
  </si>
  <si>
    <t>Loans and advances other than loans on demand</t>
  </si>
  <si>
    <t>Other collateral received</t>
  </si>
  <si>
    <t>Own debt securities issued other than own covered bonds or asset-backed securities</t>
  </si>
  <si>
    <t>Own covered bonds and securitisations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</si>
  <si>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</si>
  <si>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</si>
  <si>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</si>
  <si>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Carrying amount of selected financial liabilities</t>
  </si>
  <si>
    <t>Supervisory shock scenarios</t>
  </si>
  <si>
    <t>Changes of the economic value of equity</t>
  </si>
  <si>
    <t>Changes of the net interest income</t>
  </si>
  <si>
    <t>Current period</t>
  </si>
  <si>
    <t>Last period</t>
  </si>
  <si>
    <r>
      <t>Last period</t>
    </r>
    <r>
      <rPr>
        <vertAlign val="superscript"/>
        <sz val="10"/>
        <color theme="0"/>
        <rFont val="Arial"/>
        <family val="2"/>
      </rPr>
      <t>1</t>
    </r>
  </si>
  <si>
    <t>Parallel up</t>
  </si>
  <si>
    <t xml:space="preserve">Parallel down </t>
  </si>
  <si>
    <t xml:space="preserve">Steepener </t>
  </si>
  <si>
    <t>Flattener</t>
  </si>
  <si>
    <t>Short rates up</t>
  </si>
  <si>
    <t>Short rates down</t>
  </si>
  <si>
    <t>ESG table 1 - Qualitative information on Environmental risk (in accordance with Article 449a CRR)</t>
  </si>
  <si>
    <t>Disclosed in the KBC Risk Report 2023</t>
  </si>
  <si>
    <r>
      <t>Disclosed in Sustainability Report 2023</t>
    </r>
    <r>
      <rPr>
        <sz val="10"/>
        <color theme="1"/>
        <rFont val="Arial"/>
        <family val="2"/>
      </rPr>
      <t xml:space="preserve">
</t>
    </r>
    <r>
      <rPr>
        <i/>
        <sz val="10"/>
        <color theme="1"/>
        <rFont val="Arial"/>
        <family val="2"/>
      </rPr>
      <t xml:space="preserve">Even though the information disclosed in the Sustainabilty Report is no integral part of the Pillar 3 (Risk) Report, we believe that useful additional insights are provided there. For that reason, references are also made and included here. </t>
    </r>
  </si>
  <si>
    <t>In the chapter "ESG in our risk management" (p.21-36)</t>
  </si>
  <si>
    <t>In the risk type specific chapters (outlined throughout the report)</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</si>
  <si>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</si>
  <si>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</si>
  <si>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r>
      <t xml:space="preserve">- The introduction and the section "ESG as a cornerstone of KBC's strategy" (p.21-23) of the chapter on Climate-related and Other ESG risks gives a high level overview of the integration of ESG risks into our strategy and day-to-day (risk) management.
</t>
    </r>
    <r>
      <rPr>
        <sz val="10"/>
        <color theme="1"/>
        <rFont val="Arial"/>
        <family val="2"/>
      </rPr>
      <t>- This is further outlined in the remainder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</si>
  <si>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</si>
  <si>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2023,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We also refer to the </t>
    </r>
    <r>
      <rPr>
        <b/>
        <sz val="10"/>
        <color theme="1"/>
        <rFont val="Arial"/>
        <family val="2"/>
      </rPr>
      <t>Sustainable Finance</t>
    </r>
    <r>
      <rPr>
        <sz val="10"/>
        <color theme="1"/>
        <rFont val="Arial"/>
        <family val="2"/>
      </rPr>
      <t xml:space="preserve"> chapter (p. 45-95) for an in-depth overview of our approach to sustainable finance. We specifically refer to to the part on "Our commitment to the environment" (p. 57-95) of this chapter, which includes our TCFD report. Furthermore, the first steps are being taken towards aligning our disclosures with the TNFD. This part addresses among others our sustainability policies, strategy, risk management, and metrics &amp; targets.
- For sectors/product lines with significant impact on climate change, </t>
    </r>
    <r>
      <rPr>
        <b/>
        <sz val="10"/>
        <color theme="1"/>
        <rFont val="Arial"/>
        <family val="2"/>
      </rPr>
      <t>strategic assessments</t>
    </r>
    <r>
      <rPr>
        <sz val="10"/>
        <color theme="1"/>
        <rFont val="Arial"/>
        <family val="2"/>
      </rPr>
      <t xml:space="preserve"> were performed. This is referred to as the "White Paper analyses". These are outlined on page 63, page 69-93. </t>
    </r>
  </si>
  <si>
    <t>Objectives, targets and limits to assess and address environmental risk in short-, medium-,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</si>
  <si>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 In that section, also KBC's targets have been listed. 
- More information about KBC's climate-related Key Risk Indicators (KRIs) is also included in "ESG is firmly embedded in the risk appetite - Introducing climate-related Key Risk Indicators" (p.34)
- The climate risk dashboard includes an analysis and monitoring of climate-related transition and physical risk metrics for KBC’s most relevant portfolios and business lines (see "Risk analysis, monitoring, reporting and follow-up", p.34-35).</t>
  </si>
  <si>
    <r>
      <t xml:space="preserve">- An overview of KBC's </t>
    </r>
    <r>
      <rPr>
        <b/>
        <sz val="10"/>
        <color theme="1"/>
        <rFont val="Arial"/>
        <family val="2"/>
      </rPr>
      <t>Sustainability Targets</t>
    </r>
    <r>
      <rPr>
        <sz val="10"/>
        <color theme="1"/>
        <rFont val="Arial"/>
        <family val="2"/>
      </rPr>
      <t xml:space="preserve"> (and our progress/performance) is provided on page 12.
- More detailed information is available in the chapter on Sustainable Finance, p.45-95. Specific disclosures on KBC's targets are included in the section "Metrics and targets" as of page 68. In this section we also further elaborate on our progress on these targets.
- KBC's new and updated Sustainability Policies are disclosed in the dedicated chapter, which can be found on p.48. Reference is made to the KBC Group Sustainability Policy Framework for a full overview. </t>
    </r>
  </si>
  <si>
    <t>Current investment activities and (future) investment targets towards environmental objectives and EU Taxonomy-aligned activities</t>
  </si>
  <si>
    <t>- An overview of current and future investment-related policies/restrictictions/targets has been included in the section "ESG is firmly embedded in the risk appetite - Policies, restrictions and targets (p.33-34). In that section, also targets in scope of Responsible Investing have been listed  (p.34).
- In ESG Templates 6-8, KBC has reported its Green Asset Ratio, which includes information about KBC's assets financing activities that are environmentally sustainable according to the EU Taxonomy. Additionally, information about KBC's other climate change mitigating actions not covered by the EU Taxonomy can be found in ESG Template 10.</t>
  </si>
  <si>
    <t>In the dedicated ESG section within the chapter on market risk (non-trading), it is described how environmental objectives are taken into account in the current (and future) investment activities (see page 103).</t>
  </si>
  <si>
    <r>
      <t xml:space="preserve">- The </t>
    </r>
    <r>
      <rPr>
        <b/>
        <sz val="10"/>
        <color theme="1"/>
        <rFont val="Arial"/>
        <family val="2"/>
      </rPr>
      <t>EU Taxonomy</t>
    </r>
    <r>
      <rPr>
        <sz val="10"/>
        <color theme="1"/>
        <rFont val="Arial"/>
        <family val="2"/>
      </rPr>
      <t xml:space="preserve"> reporting to KBC Group contains (1) mandatory reporting (about which more information can be found in the KBC Annual Report 2023) and (2) voluntary reporting which is available in the chapter on "Sustainable finance", as of page 45.
- </t>
    </r>
    <r>
      <rPr>
        <b/>
        <sz val="10"/>
        <color theme="1"/>
        <rFont val="Arial"/>
        <family val="2"/>
      </rPr>
      <t>KBC's Responsible Investing activities</t>
    </r>
    <r>
      <rPr>
        <sz val="10"/>
        <color theme="1"/>
        <rFont val="Arial"/>
        <family val="2"/>
      </rPr>
      <t xml:space="preserve"> on behalf of our clients are disclosed on pages 49-51. Not only our approach, but also our relating targets can be found here. 
- Information on sustainability in our own investments is provided on p.51.
- For sectors/product lines with significant impact on climate change, strategic assessments were performed and targets were set. This is referred to as the "</t>
    </r>
    <r>
      <rPr>
        <b/>
        <sz val="10"/>
        <color theme="1"/>
        <rFont val="Arial"/>
        <family val="2"/>
      </rPr>
      <t>White Paper analyses</t>
    </r>
    <r>
      <rPr>
        <sz val="10"/>
        <color theme="1"/>
        <rFont val="Arial"/>
        <family val="2"/>
      </rPr>
      <t xml:space="preserve">". These are outlined on page 63, page 69-93. 
- Further specific information on financing contributing to environmental objectives can be found on page 97.
- KBC has adopted the </t>
    </r>
    <r>
      <rPr>
        <b/>
        <sz val="10"/>
        <color theme="1"/>
        <rFont val="Arial"/>
        <family val="2"/>
      </rPr>
      <t>UNEP FI PRB</t>
    </r>
    <r>
      <rPr>
        <sz val="10"/>
        <color theme="1"/>
        <rFont val="Arial"/>
        <family val="2"/>
      </rPr>
      <t xml:space="preserve"> (Principles for Responsible Banking) </t>
    </r>
    <r>
      <rPr>
        <b/>
        <sz val="10"/>
        <color theme="1"/>
        <rFont val="Arial"/>
        <family val="2"/>
      </rPr>
      <t>Reporting and Self-Assessment Template</t>
    </r>
    <r>
      <rPr>
        <sz val="10"/>
        <color theme="1"/>
        <rFont val="Arial"/>
        <family val="2"/>
      </rPr>
      <t xml:space="preserve"> to communicate on our progress with the implementation of the Principles. Furthermore, KBC has also adopted the </t>
    </r>
    <r>
      <rPr>
        <b/>
        <sz val="10"/>
        <color theme="1"/>
        <rFont val="Arial"/>
        <family val="2"/>
      </rPr>
      <t>UNEP FI PSI</t>
    </r>
    <r>
      <rPr>
        <sz val="10"/>
        <color theme="1"/>
        <rFont val="Arial"/>
        <family val="2"/>
      </rPr>
      <t xml:space="preserve"> (Principles for Responsible Insurance) and </t>
    </r>
    <r>
      <rPr>
        <b/>
        <sz val="10"/>
        <color theme="1"/>
        <rFont val="Arial"/>
        <family val="2"/>
      </rPr>
      <t>UN PRI</t>
    </r>
    <r>
      <rPr>
        <sz val="10"/>
        <color theme="1"/>
        <rFont val="Arial"/>
        <family val="2"/>
      </rPr>
      <t xml:space="preserve"> (Principles for Responsible Investment). For more information, please refer to page 100 and the dedicated Annexes (UNEP FI PRB: p.129-144, UNEP FI PSI: p.145-147 )</t>
    </r>
  </si>
  <si>
    <t>Policies and procedures relating to direct and indirect engagement with new or existing counterparties on their strategies to mitigate and reduce environmental risks</t>
  </si>
  <si>
    <r>
      <rPr>
        <sz val="10"/>
        <color theme="1"/>
        <rFont val="Arial"/>
        <family val="2"/>
      </rPr>
      <t xml:space="preserve">An overview of KBC's </t>
    </r>
    <r>
      <rPr>
        <b/>
        <sz val="10"/>
        <color theme="1"/>
        <rFont val="Arial"/>
        <family val="2"/>
      </rPr>
      <t>sustainability-related policies, restrictions and targets</t>
    </r>
    <r>
      <rPr>
        <sz val="10"/>
        <color theme="1"/>
        <rFont val="Arial"/>
        <family val="2"/>
      </rPr>
      <t xml:space="preserve"> is available as of p.33 to p.34.</t>
    </r>
    <r>
      <rPr>
        <sz val="10"/>
        <color rgb="FFFF0000"/>
        <rFont val="Arial"/>
        <family val="2"/>
      </rPr>
      <t xml:space="preserve">
</t>
    </r>
  </si>
  <si>
    <t>Additional to KBC's general sustainability-related policies, restrictions and targets( p.33-34):
-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Clients dialogues are, a.o., used to better understand how our clients (plan to) deal with sustainability challenges and to support them in the transition (see p.70).
- KBC also has a Group Investment Policy in place to manage ESG risks in its investment portfolios, as described on page 103.
- As this also impacts reputational risks, more information can also be found on pages 129-130.</t>
  </si>
  <si>
    <r>
      <t xml:space="preserve">- We again refer to the chapter on </t>
    </r>
    <r>
      <rPr>
        <b/>
        <sz val="10"/>
        <color theme="1"/>
        <rFont val="Arial"/>
        <family val="2"/>
      </rPr>
      <t xml:space="preserve">Sustainable Finance </t>
    </r>
    <r>
      <rPr>
        <sz val="10"/>
        <color theme="1"/>
        <rFont val="Arial"/>
        <family val="2"/>
      </rPr>
      <t xml:space="preserve">(p.45-95) for a full overview of how KBC engages with its counterparties to mitigate and reduce environmental risks. Some examples: 
• KBC's new and updated </t>
    </r>
    <r>
      <rPr>
        <b/>
        <sz val="10"/>
        <color theme="1"/>
        <rFont val="Arial"/>
        <family val="2"/>
      </rPr>
      <t>Sustainability Policies</t>
    </r>
    <r>
      <rPr>
        <sz val="10"/>
        <color theme="1"/>
        <rFont val="Arial"/>
        <family val="2"/>
      </rPr>
      <t xml:space="preserve"> are disclosed in the dedicated chapter, which can be found on p.48. Reference is made to the KBC Group Sustainability Policy Framework for a full overview. 
• With respect to our own investments, we refer to the </t>
    </r>
    <r>
      <rPr>
        <b/>
        <sz val="10"/>
        <color theme="1"/>
        <rFont val="Arial"/>
        <family val="2"/>
      </rPr>
      <t>KBC Group Investment Policy</t>
    </r>
    <r>
      <rPr>
        <sz val="10"/>
        <color theme="1"/>
        <rFont val="Arial"/>
        <family val="2"/>
      </rPr>
      <t xml:space="preserve"> as described on page 51.
• Additionally, we also refer to the parts "Working together with all stakeholders" (p.58),  and "Customer engagement" (p. 64).
• Detailed information about KBC's </t>
    </r>
    <r>
      <rPr>
        <b/>
        <sz val="10"/>
        <color theme="1"/>
        <rFont val="Arial"/>
        <family val="2"/>
      </rPr>
      <t>loan and investment portfolio assessments</t>
    </r>
    <r>
      <rPr>
        <sz val="10"/>
        <color theme="1"/>
        <rFont val="Arial"/>
        <family val="2"/>
      </rPr>
      <t xml:space="preserve"> is available as of p.69.</t>
    </r>
  </si>
  <si>
    <t>Governance</t>
  </si>
  <si>
    <t>Responsibilities of the management body for setting the risk framework, supervising and managing the implementation of the objectives, strategy and policies in the context of environmental risk management covering relevant transmission channels</t>
  </si>
  <si>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How the management body integrates the short-, medium-, and long-term effects is included in the section on the "Risk appetite statement", which starts on p.32.
- The Board of Directors, the Risk &amp; Compliance Committee and the Executive Committee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</si>
  <si>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 For reputational risk --&gt; the Group Executive Committee and relevant business committtees. </t>
  </si>
  <si>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KBC Sustainability Dashboard</t>
    </r>
    <r>
      <rPr>
        <sz val="10"/>
        <color theme="1"/>
        <rFont val="Arial"/>
        <family val="2"/>
      </rPr>
      <t xml:space="preserve"> (p.20)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 </t>
    </r>
    <r>
      <rPr>
        <b/>
        <sz val="10"/>
        <color theme="1"/>
        <rFont val="Arial"/>
        <family val="2"/>
      </rPr>
      <t>remuneration</t>
    </r>
    <r>
      <rPr>
        <sz val="10"/>
        <color theme="1"/>
        <rFont val="Arial"/>
        <family val="2"/>
      </rPr>
      <t xml:space="preserve"> </t>
    </r>
    <r>
      <rPr>
        <b/>
        <sz val="10"/>
        <color theme="1"/>
        <rFont val="Arial"/>
        <family val="2"/>
      </rPr>
      <t>policy</t>
    </r>
    <r>
      <rPr>
        <sz val="10"/>
        <color theme="1"/>
        <rFont val="Arial"/>
        <family val="2"/>
      </rPr>
      <t xml:space="preserve"> is available on page 19 (senior management) and page 29 (all employees).</t>
    </r>
  </si>
  <si>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</si>
  <si>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</si>
  <si>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</si>
  <si>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</si>
  <si>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</si>
  <si>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</si>
  <si>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</si>
  <si>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</si>
  <si>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</si>
  <si>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r>
      <t xml:space="preserve">- These aspects are outlined throughout the full chapter on "ESG in our risk management". 
- In this respect, special attention should be given to the </t>
    </r>
    <r>
      <rPr>
        <b/>
        <sz val="10"/>
        <color theme="1"/>
        <rFont val="Arial"/>
        <family val="2"/>
      </rPr>
      <t>Climate Risk Impact Map</t>
    </r>
    <r>
      <rPr>
        <sz val="10"/>
        <color theme="1"/>
        <rFont val="Arial"/>
        <family val="2"/>
      </rPr>
      <t xml:space="preserve"> which components and results are disclosed on pages 27-28, and further detailed in Annex III (p.134-137).
- Short-, medium- and long-term considerations are increasingly integrated in several of </t>
    </r>
    <r>
      <rPr>
        <b/>
        <sz val="10"/>
        <color theme="1"/>
        <rFont val="Arial"/>
        <family val="2"/>
      </rPr>
      <t>KBC's risk identification exercises</t>
    </r>
    <r>
      <rPr>
        <sz val="10"/>
        <color theme="1"/>
        <rFont val="Arial"/>
        <family val="2"/>
      </rPr>
      <t xml:space="preserve"> and </t>
    </r>
    <r>
      <rPr>
        <b/>
        <sz val="10"/>
        <color theme="1"/>
        <rFont val="Arial"/>
        <family val="2"/>
      </rPr>
      <t>stress tests and sensitivity analyses</t>
    </r>
    <r>
      <rPr>
        <sz val="10"/>
        <color theme="1"/>
        <rFont val="Arial"/>
        <family val="2"/>
      </rPr>
      <t xml:space="preserve">. More information can be found in the related chapter (p.30-32).
- Climate risk considerations over all time horizons are also included in the </t>
    </r>
    <r>
      <rPr>
        <b/>
        <sz val="10"/>
        <color theme="1"/>
        <rFont val="Arial"/>
        <family val="2"/>
      </rPr>
      <t>Risk Appetite</t>
    </r>
    <r>
      <rPr>
        <sz val="10"/>
        <color theme="1"/>
        <rFont val="Arial"/>
        <family val="2"/>
      </rPr>
      <t xml:space="preserve"> and in our sustainability </t>
    </r>
    <r>
      <rPr>
        <b/>
        <sz val="10"/>
        <color theme="1"/>
        <rFont val="Arial"/>
        <family val="2"/>
      </rPr>
      <t>policies, restrictions and targets</t>
    </r>
    <r>
      <rPr>
        <sz val="10"/>
        <color theme="1"/>
        <rFont val="Arial"/>
        <family val="2"/>
      </rPr>
      <t xml:space="preserve"> (p.32-34).</t>
    </r>
  </si>
  <si>
    <t>The management of ESG risks is firmly embedded in all components of the Risk Management Framework and processes, inclusing the risk type specific frameworks and processes.
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</si>
  <si>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t>KBC's ESG risk management is explained in summary in the dedicated section (starting on page 66) within the chapter "Sustainable finance" (p.45-95). An in-depth overview and further explanations are available in the KBC Risk Report 2023.</t>
  </si>
  <si>
    <t>(k)</t>
  </si>
  <si>
    <t>Definitions, methodologies and international standards on which the environmental risk management framework is based</t>
  </si>
  <si>
    <r>
      <t xml:space="preserve">- The section "ESG as a cornerstone of KBC's strategy" (p.21-23) includes several of the definitions, methodologies and international standard on which KBC's environmental risk management framework is based. 
•  The scenarios used in the Climate Risk Impact Map are (a selection of) those developed by the </t>
    </r>
    <r>
      <rPr>
        <b/>
        <sz val="10"/>
        <color theme="1"/>
        <rFont val="Arial"/>
        <family val="2"/>
      </rPr>
      <t>Network for Greening the Financial System (NGFS)</t>
    </r>
    <r>
      <rPr>
        <sz val="10"/>
        <color theme="1"/>
        <rFont val="Arial"/>
        <family val="2"/>
      </rPr>
      <t xml:space="preserve">, as described on page 27.
•  Several  methodological exercises have been performed, both internal as linked to international (measuring) standards, tools and methodologies such as </t>
    </r>
    <r>
      <rPr>
        <b/>
        <sz val="10"/>
        <color theme="1"/>
        <rFont val="Arial"/>
        <family val="2"/>
      </rPr>
      <t xml:space="preserve">PACTA, TRUCOST and PCAF </t>
    </r>
    <r>
      <rPr>
        <sz val="10"/>
        <color theme="1"/>
        <rFont val="Arial"/>
        <family val="2"/>
      </rPr>
      <t xml:space="preserve">(see page 30).
• With the sustainability policies, restrictions and targets KBC aims to align with several global principles and agreements. More detailed information can be found in the Sustainability Report. </t>
    </r>
  </si>
  <si>
    <r>
      <t xml:space="preserve">- Some ESG measurement tools that are used in the context of credit risk are based on international standards such as </t>
    </r>
    <r>
      <rPr>
        <b/>
        <sz val="10"/>
        <color theme="1"/>
        <rFont val="Arial"/>
        <family val="2"/>
      </rPr>
      <t>PCAF</t>
    </r>
    <r>
      <rPr>
        <sz val="10"/>
        <color theme="1"/>
        <rFont val="Arial"/>
        <family val="2"/>
      </rPr>
      <t xml:space="preserve"> or </t>
    </r>
    <r>
      <rPr>
        <b/>
        <sz val="10"/>
        <color theme="1"/>
        <rFont val="Arial"/>
        <family val="2"/>
      </rPr>
      <t>PACTA</t>
    </r>
    <r>
      <rPr>
        <sz val="10"/>
        <color theme="1"/>
        <rFont val="Arial"/>
        <family val="2"/>
      </rPr>
      <t xml:space="preserve"> (see page 70). The results of these exercises can be found in the KBC Sustainability Report 2023: see page 114 for the results of the PCAF exercises and page 115-120 for the results of the PACTA exercise. 
- </t>
    </r>
    <r>
      <rPr>
        <b/>
        <sz val="10"/>
        <color theme="1"/>
        <rFont val="Arial"/>
        <family val="2"/>
      </rPr>
      <t>TRUCOST</t>
    </r>
    <r>
      <rPr>
        <sz val="10"/>
        <color theme="1"/>
        <rFont val="Arial"/>
        <family val="2"/>
      </rPr>
      <t xml:space="preserve"> is also used in the context op market risk (non-trading), as described on page 103. More information about this can also be found in the KBC Sustainability Report 2023 (p.120-126).
- Within the NAPP process, the </t>
    </r>
    <r>
      <rPr>
        <b/>
        <sz val="10"/>
        <color theme="1"/>
        <rFont val="Arial"/>
        <family val="2"/>
      </rPr>
      <t>EU Taxonomy</t>
    </r>
    <r>
      <rPr>
        <sz val="10"/>
        <color theme="1"/>
        <rFont val="Arial"/>
        <family val="2"/>
      </rPr>
      <t xml:space="preserve"> and </t>
    </r>
    <r>
      <rPr>
        <b/>
        <sz val="10"/>
        <color theme="1"/>
        <rFont val="Arial"/>
        <family val="2"/>
      </rPr>
      <t>ICMA Green Bond Framework</t>
    </r>
    <r>
      <rPr>
        <sz val="10"/>
        <color theme="1"/>
        <rFont val="Arial"/>
        <family val="2"/>
      </rPr>
      <t xml:space="preserve"> is considered (as described on page 124 and 126).</t>
    </r>
  </si>
  <si>
    <t>(l)</t>
  </si>
  <si>
    <t>Processes to identify, measure and monitor activities and exposures (and collateral where applicable) sensitive to environmental risks, covering relevant transmission channels</t>
  </si>
  <si>
    <r>
      <t xml:space="preserve">- Again, these processes are described through the entire chapter "ESG in our risk management". We refer in particular to the sections on "Strong focus on risk identification and materiality assessment" (p.27-30) and "Strenghtening ESG risk measurement and stress testing" (p.30-32). Some examples:
• The Climate Risk Impact Map (see p.27-28 and Annex III - pages 134-137) and the pilot exercises on other environmental risks (p.29-30)
• Via the sustainability policies (p.33-34), KBC also aims to identify activities and exposure sensitive to environmental risks
• Via the climate-related Key Risk Indicators (p.34), KBC monitors its activities and exposures sensitive to climate risks. The climate risk dashboard includes an analysis and monitoring of climate-related transition and physical risk metrics for KBC’s most relevant portfolios and business lines (see "Risk analysis, monitoring, reporting and follow-up", p.34-35).
- As described on page 35, indicators for climate-related risks and opportunities are integrated into the </t>
    </r>
    <r>
      <rPr>
        <b/>
        <sz val="10"/>
        <color theme="1"/>
        <rFont val="Arial"/>
        <family val="2"/>
      </rPr>
      <t>KBC Sustainability Dashboard</t>
    </r>
    <r>
      <rPr>
        <sz val="10"/>
        <color theme="1"/>
        <rFont val="Arial"/>
        <family val="2"/>
      </rPr>
      <t xml:space="preserve">.
- The </t>
    </r>
    <r>
      <rPr>
        <b/>
        <sz val="10"/>
        <color theme="1"/>
        <rFont val="Arial"/>
        <family val="2"/>
      </rPr>
      <t>quanititative templates</t>
    </r>
    <r>
      <rPr>
        <sz val="10"/>
        <color theme="1"/>
        <rFont val="Arial"/>
        <family val="2"/>
      </rPr>
      <t>, which are also part of this disclosure requirement, are also used as a tool to identify, measure and monitor activities and exposures sensitive to environmental risks .</t>
    </r>
  </si>
  <si>
    <t>For risk type specific ESG risk identification/measurement/monitoring activities, please refer to page:.
- Pages 69-71 for credit risk-related activities. In particular,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Page 79 for counterparty credit risk-related activities
- Page 89 for market risk (trading)-related activities
- Pages 102-103 for market risk (non-trading)-related activities
- Page 111 for liquidity risk-related activities
- Page 124 for operational risk-related activities
- Pages 129-130 for reputational risk-related activities</t>
  </si>
  <si>
    <t>(m)</t>
  </si>
  <si>
    <t>Activities, commitments and exposures contributing to mitigate environmental risks</t>
  </si>
  <si>
    <r>
      <t>Actions to mitigate environmental risks in KBC activities, commitments and exposure are outlined in the chapter on our</t>
    </r>
    <r>
      <rPr>
        <b/>
        <sz val="10"/>
        <rFont val="Arial"/>
        <family val="2"/>
      </rPr>
      <t xml:space="preserve"> Risk Appetite</t>
    </r>
    <r>
      <rPr>
        <sz val="10"/>
        <rFont val="Arial"/>
        <family val="2"/>
      </rPr>
      <t xml:space="preserve"> and related </t>
    </r>
    <r>
      <rPr>
        <b/>
        <sz val="10"/>
        <rFont val="Arial"/>
        <family val="2"/>
      </rPr>
      <t>policies, restrictions and targets</t>
    </r>
    <r>
      <rPr>
        <sz val="10"/>
        <rFont val="Arial"/>
        <family val="2"/>
      </rPr>
      <t xml:space="preserve"> (p.33-34).</t>
    </r>
  </si>
  <si>
    <t>- Several initiatives are taken to mitigate the environmental risk of our business clients, for example via the ESG assessment and/or via client dialogues (see page 70).
- Actions and commitments made to mitigate environmental risks in our investment book are outllined on pages 102-103.
- Actions and commitments made to mitigate the impact from environmental risk on KBC's operations are detailed on page 124.
- To manage reputational risks stemming from environmental risks, KBC promotes a strong corporate culture (as outlined on page 129.</t>
  </si>
  <si>
    <t>(n)</t>
  </si>
  <si>
    <t>Implementation of tools for identification, measurement and management of environmental risks</t>
  </si>
  <si>
    <r>
      <t xml:space="preserve">- All risk identification processes re. environmental risk that are in place are disclosed in the dedicated section on "Strong focus on risk identification and materiality assessment" (p.27-30). In this respect, special attention should be given to the </t>
    </r>
    <r>
      <rPr>
        <b/>
        <sz val="10"/>
        <color theme="1"/>
        <rFont val="Arial"/>
        <family val="2"/>
      </rPr>
      <t>Climate Risk Impact Map</t>
    </r>
    <r>
      <rPr>
        <sz val="10"/>
        <color theme="1"/>
        <rFont val="Arial"/>
        <family val="2"/>
      </rPr>
      <t xml:space="preserve"> (p.27-28 + Annex III (p.134-137) and the efforts that KBC is taking to extend the approach to other environmental risks (p.29-30). 
- KBC's risk measurement practices are outlined in the "Strengthening ESG risk measurement and stress testing"-part, starting on page 30.
- Conclusions are then further integrated in our </t>
    </r>
    <r>
      <rPr>
        <b/>
        <sz val="10"/>
        <color theme="1"/>
        <rFont val="Arial"/>
        <family val="2"/>
      </rPr>
      <t>day-to-day risk management</t>
    </r>
    <r>
      <rPr>
        <sz val="10"/>
        <color theme="1"/>
        <rFont val="Arial"/>
        <family val="2"/>
      </rPr>
      <t xml:space="preserve"> through KBC's Risk Appetite, policies, restrictions and targets (p.32-34).
- The </t>
    </r>
    <r>
      <rPr>
        <b/>
        <sz val="10"/>
        <color theme="1"/>
        <rFont val="Arial"/>
        <family val="2"/>
      </rPr>
      <t>quanititative P3 ESG templates</t>
    </r>
    <r>
      <rPr>
        <sz val="10"/>
        <color theme="1"/>
        <rFont val="Arial"/>
        <family val="2"/>
      </rPr>
      <t>, which are also part of this disclosure requirement, are also used as a tool to identify, measure, monitor and manage environmental risks.</t>
    </r>
  </si>
  <si>
    <t>For an outline of the implementation of the tools per risk type, please refer to the ESG sections in the risk type specific chapters:
- Tools in the context of credit risk are - for example - the Climate Risk Impact Map, the strategic White Papers, the E&amp;S heat map, etc. More information is available on pages 69-71.
- Tools in the context of counterparty credit risk are outlined on page 79.
- Tools in the context of market risk (trading) are outlined on page 89.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</si>
  <si>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t>(o)</t>
  </si>
  <si>
    <t>Results and outcome of the risk tools implemented and the estimated impact of environmental risk on capital and liquidity risk profile</t>
  </si>
  <si>
    <r>
      <t xml:space="preserve">- The general outcomes of the </t>
    </r>
    <r>
      <rPr>
        <b/>
        <sz val="10"/>
        <color theme="1"/>
        <rFont val="Arial"/>
        <family val="2"/>
      </rPr>
      <t>Climate Risk Impact Map</t>
    </r>
    <r>
      <rPr>
        <sz val="10"/>
        <color theme="1"/>
        <rFont val="Arial"/>
        <family val="2"/>
      </rPr>
      <t xml:space="preserve">, which risk identification specifcally for climate risk, can be found on page 28. Please note that these results are a crucial input to ICAAP and ILAAP, as described on page 28. The high-level results of the pilot exercises on other environmental risks are listed on pages 29-30.
- Results from our </t>
    </r>
    <r>
      <rPr>
        <b/>
        <sz val="10"/>
        <color theme="1"/>
        <rFont val="Arial"/>
        <family val="2"/>
      </rPr>
      <t>risk measurement</t>
    </r>
    <r>
      <rPr>
        <sz val="10"/>
        <color theme="1"/>
        <rFont val="Arial"/>
        <family val="2"/>
      </rPr>
      <t xml:space="preserve"> </t>
    </r>
    <r>
      <rPr>
        <b/>
        <sz val="10"/>
        <color theme="1"/>
        <rFont val="Arial"/>
        <family val="2"/>
      </rPr>
      <t>exercises</t>
    </r>
    <r>
      <rPr>
        <sz val="10"/>
        <color theme="1"/>
        <rFont val="Arial"/>
        <family val="2"/>
      </rPr>
      <t xml:space="preserve"> are included on pages 30-32.
- </t>
    </r>
    <r>
      <rPr>
        <b/>
        <sz val="10"/>
        <color theme="1"/>
        <rFont val="Arial"/>
        <family val="2"/>
      </rPr>
      <t>Stress testing results and outcomes of sensitivity analyses</t>
    </r>
    <r>
      <rPr>
        <sz val="10"/>
        <color theme="1"/>
        <rFont val="Arial"/>
        <family val="2"/>
      </rPr>
      <t xml:space="preserve"> are also available as of p.30. We specifically refer to the ICAAP/ILAAP/ORSA stress test in which climate risk is embedded (page 31). 
- We refer to the KBC Sustainability Report 2023 for more information on the PCAF exercise (p.114), the PACTA exercise (p.115-120) and the TRUCOST exercise (p.120-126).</t>
    </r>
  </si>
  <si>
    <t>'- The risk type specific outcomes of the Climate Risk Impact Map, which risk identification specifcally for climate risk, can be found in the dedicated ESG section in the risk type specific chapters:.
• For credit risk: page 69
• For counterparty credit risk: page 79
• For market risk (trading): page 89
• For market risk (non-trading): pages 102-103
• For liquidity risk: page 111
• For operational risk: page 124
• For reputational risk: page 129
- Also the results and outcomes for other risk type specific tools can be found in the dedicated ESG sections in the risk type specific chapters. 
- We refer to the KBC Sustainability Report 2023 for more information on the PCAF exercise (p.114), the PACTA exercise (p.115-120) and the TRUCOST exercise (p.120-126).</t>
  </si>
  <si>
    <t>(p)</t>
  </si>
  <si>
    <t>Data availability, quality and accuracy, and efforts to improve these aspects</t>
  </si>
  <si>
    <r>
      <t xml:space="preserve">- There is currently still </t>
    </r>
    <r>
      <rPr>
        <b/>
        <sz val="10"/>
        <color theme="1"/>
        <rFont val="Arial"/>
        <family val="2"/>
      </rPr>
      <t>lack of data to properly assess and measure ESG risks</t>
    </r>
    <r>
      <rPr>
        <sz val="10"/>
        <color theme="1"/>
        <rFont val="Arial"/>
        <family val="2"/>
      </rPr>
      <t xml:space="preserve">. KBC however continues to </t>
    </r>
    <r>
      <rPr>
        <b/>
        <sz val="10"/>
        <color theme="1"/>
        <rFont val="Arial"/>
        <family val="2"/>
      </rPr>
      <t>increase its efforts</t>
    </r>
    <r>
      <rPr>
        <sz val="10"/>
        <color theme="1"/>
        <rFont val="Arial"/>
        <family val="2"/>
      </rPr>
      <t xml:space="preserve"> to identify ESG-related data needs, define ESG metrics, adjust data architecture and ensure the implementation in our reporting framework. More information can be found on page 25 and 32.
- For the </t>
    </r>
    <r>
      <rPr>
        <u/>
        <sz val="10"/>
        <color theme="1"/>
        <rFont val="Arial"/>
        <family val="2"/>
      </rPr>
      <t>first deliveries of the EBA's binding standard on Pillar 3 disclosures on ESG risks</t>
    </r>
    <r>
      <rPr>
        <sz val="10"/>
        <color theme="1"/>
        <rFont val="Arial"/>
        <family val="2"/>
      </rPr>
      <t xml:space="preserve">, required data inputs were based on information collected on a </t>
    </r>
    <r>
      <rPr>
        <b/>
        <sz val="10"/>
        <color theme="1"/>
        <rFont val="Arial"/>
        <family val="2"/>
      </rPr>
      <t>best-effort basis</t>
    </r>
    <r>
      <rPr>
        <sz val="10"/>
        <color theme="1"/>
        <rFont val="Arial"/>
        <family val="2"/>
      </rPr>
      <t xml:space="preserve">, and hence, reliant on </t>
    </r>
    <r>
      <rPr>
        <b/>
        <sz val="10"/>
        <color theme="1"/>
        <rFont val="Arial"/>
        <family val="2"/>
      </rPr>
      <t>proxy estimations</t>
    </r>
    <r>
      <rPr>
        <sz val="10"/>
        <color theme="1"/>
        <rFont val="Arial"/>
        <family val="2"/>
      </rPr>
      <t xml:space="preserve"> (see Excel sheet "Quantitative ESG Disclosures). Going forward, more and better data sources will become available which should allow a better assessment of KBC's exposure to transition and physical risk based on the reported templates.
- With the</t>
    </r>
    <r>
      <rPr>
        <u/>
        <sz val="10"/>
        <color theme="1"/>
        <rFont val="Arial"/>
        <family val="2"/>
      </rPr>
      <t xml:space="preserve"> December 2023-disclosure</t>
    </r>
    <r>
      <rPr>
        <sz val="10"/>
        <color theme="1"/>
        <rFont val="Arial"/>
        <family val="2"/>
      </rPr>
      <t xml:space="preserve"> of the quantitative templates (that are also part of EBA's disclosure requirement), KBC has also </t>
    </r>
    <r>
      <rPr>
        <b/>
        <sz val="10"/>
        <color theme="1"/>
        <rFont val="Arial"/>
        <family val="2"/>
      </rPr>
      <t>improved its data collection capabilities, data quality and accuracy</t>
    </r>
    <r>
      <rPr>
        <sz val="10"/>
        <color theme="1"/>
        <rFont val="Arial"/>
        <family val="2"/>
      </rPr>
      <t>.</t>
    </r>
  </si>
  <si>
    <t>(q)</t>
  </si>
  <si>
    <t>Description of limits to environmental risks (as drivers of prudential risks) that are set, and triggering escalation and exclusion in the case of breaching these limits</t>
  </si>
  <si>
    <t>- Strict restrictions and bans are determined via KBC's Sustainability Policies, as also described in the section "ESG is firmly embedded in the risk appetite process - Policies, restrictions and targets" (p.33-34). 
- Our target setting initiatives (p.34) also suit as a proper way to mitigate any environmental risks and assess KBC's progress in this regard. 
- More information about KBC's climate-related Key Risk Indicators (KRIs) is also included in "ESG is firmly embedded in the risk appetite - Introducing climate-related Key Risk Indicators" (p.34)</t>
  </si>
  <si>
    <t>- Specifally for credit risk, bans and restrictions are outlined in the Credit Risk Standards on Sustainable and Responisble Lending (see page 71). Also other restrictive matters are outlined in the sections "Setting and cascading risk appetite regarding ESG" (p.71).
- Climate-related KRIs have been set for several risk types: credit risk (p.71), market risk - trading (p.89), market risk - non-trading (p.103), operational risk (p.124) and reputational risk (p. 130).</t>
  </si>
  <si>
    <t>(r)</t>
  </si>
  <si>
    <t>Description of the link (transmission channels) between environmental risks with credit risk, liquidity and funding risk, market risk, operational risk and reputational risk in the risk management framework</t>
  </si>
  <si>
    <t>For more information, please refer to the dedicated ESG sections in the risk type specific chapters:
- Credit risk - ESG in credit risk management - pages 69-71
- Counterparty credit risk - ESG in counterparty credit risk management - page 79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</si>
  <si>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t>ESG table 2 - Qualitative information on Social risk (in accordance with Article 449a CRR)</t>
  </si>
  <si>
    <t>Adjustment of the institution's business strategy to integrate social factors and risks taking into account the impact of social risk on the institution's business environment, business model, strategy and financial planning</t>
  </si>
  <si>
    <r>
      <t xml:space="preserve">- The introduction and the section "ESG as a cornerstone of KBC's strategy (p.21-23) of the chapter on Climate-related and Other ESG risks gives a high level overview of the integration of ESG risks into our day-to-day (risk) management.
</t>
    </r>
    <r>
      <rPr>
        <sz val="10"/>
        <color theme="1"/>
        <rFont val="Arial"/>
        <family val="2"/>
      </rPr>
      <t>- This is further outlined in the remaineder of the chapter and more particular in the dedicated section on "Integration into risk management frameworks and processes" (p.25-26).</t>
    </r>
    <r>
      <rPr>
        <sz val="10"/>
        <rFont val="Arial"/>
        <family val="2"/>
      </rPr>
      <t xml:space="preserve">
- On page 34, it is highlighted how KBC integrates ESG into its yearly business planning cycle. </t>
    </r>
  </si>
  <si>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Compliance risk - page 125-126 (outlined throughout the risk type specific chapter itself)
- Reputational risk - ESG in reputational risk management - pages 129-130</t>
  </si>
  <si>
    <r>
      <t xml:space="preserve">- On page 10 of our Sustainability Report 2022, an overview is provided of </t>
    </r>
    <r>
      <rPr>
        <b/>
        <sz val="10"/>
        <color theme="1"/>
        <rFont val="Arial"/>
        <family val="2"/>
      </rPr>
      <t>KBC's performance in ESG</t>
    </r>
    <r>
      <rPr>
        <sz val="10"/>
        <color theme="1"/>
        <rFont val="Arial"/>
        <family val="2"/>
      </rPr>
      <t xml:space="preserve">. 
- Our </t>
    </r>
    <r>
      <rPr>
        <b/>
        <sz val="10"/>
        <color theme="1"/>
        <rFont val="Arial"/>
        <family val="2"/>
      </rPr>
      <t>Sustainability Strategy</t>
    </r>
    <r>
      <rPr>
        <sz val="10"/>
        <color theme="1"/>
        <rFont val="Arial"/>
        <family val="2"/>
      </rPr>
      <t xml:space="preserve"> is thoroughly discussed in the dedicated chapter (p.13-25). This chapter not only focuses on KBC's sustainability strategy itself (p.14-17), but also on the Sustainability Dashboard which is designed to follow up on its implementation (p.20).
- In the chapter "</t>
    </r>
    <r>
      <rPr>
        <b/>
        <sz val="10"/>
        <color theme="1"/>
        <rFont val="Arial"/>
        <family val="2"/>
      </rPr>
      <t>Our people</t>
    </r>
    <r>
      <rPr>
        <sz val="10"/>
        <color theme="1"/>
        <rFont val="Arial"/>
        <family val="2"/>
      </rPr>
      <t>" (p.27-36) it is disclosed how KBC aims to treat its employees so that they feel safe, have sufficient opportunities to grow and are treated equally. In this way, we aim to minimize our own social risk.
- The chapter "</t>
    </r>
    <r>
      <rPr>
        <b/>
        <sz val="10"/>
        <color theme="1"/>
        <rFont val="Arial"/>
        <family val="2"/>
      </rPr>
      <t>Our responsibility</t>
    </r>
    <r>
      <rPr>
        <sz val="10"/>
        <color theme="1"/>
        <rFont val="Arial"/>
        <family val="2"/>
      </rPr>
      <t xml:space="preserve">" (p.37-44) further outlines how KBC aims to act in a responsible and ethical manner. Not only do we want our employees to constantly behave in a responsible manner, we also strongly value the protection of our clients' data and information security. </t>
    </r>
  </si>
  <si>
    <t>Objectives, targets and limits to assess and address social risk in short-term, medium-term and long-term, and performance assessment against these objectives, targets and limits, including forward-looking information in the design of business strategy and processes</t>
  </si>
  <si>
    <t>- An overview of how KBC integrated environmental-related considerations into its design of the business strategy and processes is provided in the section "ESG is firmly embedded in the risk appetite process" (p.32-34).
- Strict restrictions and bans are determined via KBC's Sustainability Policies, as also described in the section "ESG is firmly embedded in the risk appetite - Policies, restrictions and targets" (p.33-34).</t>
  </si>
  <si>
    <r>
      <t xml:space="preserve">- An overview of KBC's </t>
    </r>
    <r>
      <rPr>
        <b/>
        <sz val="10"/>
        <color theme="1"/>
        <rFont val="Arial"/>
        <family val="2"/>
      </rPr>
      <t>Sustainability Targets</t>
    </r>
    <r>
      <rPr>
        <sz val="10"/>
        <color theme="1"/>
        <rFont val="Arial"/>
        <family val="2"/>
      </rPr>
      <t xml:space="preserve"> (and our progress/performance) is provided on page 12.</t>
    </r>
    <r>
      <rPr>
        <sz val="10"/>
        <color rgb="FFFF0000"/>
        <rFont val="Arial"/>
        <family val="2"/>
      </rPr>
      <t xml:space="preserve">
</t>
    </r>
    <r>
      <rPr>
        <sz val="10"/>
        <color theme="1"/>
        <rFont val="Arial"/>
        <family val="2"/>
      </rPr>
      <t xml:space="preserve">- More detailed information is available in the chapter on </t>
    </r>
    <r>
      <rPr>
        <b/>
        <sz val="10"/>
        <color theme="1"/>
        <rFont val="Arial"/>
        <family val="2"/>
      </rPr>
      <t>Sustainable Finance</t>
    </r>
    <r>
      <rPr>
        <sz val="10"/>
        <color theme="1"/>
        <rFont val="Arial"/>
        <family val="2"/>
      </rPr>
      <t>, p.45-95. Targets, policies and restrictions in light of "</t>
    </r>
    <r>
      <rPr>
        <b/>
        <sz val="10"/>
        <color theme="1"/>
        <rFont val="Arial"/>
        <family val="2"/>
      </rPr>
      <t>Responsible Investing on behalf of our clients</t>
    </r>
    <r>
      <rPr>
        <sz val="10"/>
        <color theme="1"/>
        <rFont val="Arial"/>
        <family val="2"/>
      </rPr>
      <t xml:space="preserve">" are available on pages 49-51. This includes exclusions for gambling, conventional weapons, fur and special leather, adult entertainment, palm oil and fossil fuels. In addition, we apply a norm-based policy that excludes companies involved in severe controversies relating to environmental, social and governance issues. Also investments of  KBC Group entities for their own account need to comply with these exclusion criteria (see p.51).  </t>
    </r>
    <r>
      <rPr>
        <sz val="10"/>
        <color rgb="FFFF0000"/>
        <rFont val="Arial"/>
        <family val="2"/>
      </rPr>
      <t xml:space="preserve">
</t>
    </r>
    <r>
      <rPr>
        <sz val="10"/>
        <color theme="1"/>
        <rFont val="Arial"/>
        <family val="2"/>
      </rPr>
      <t>- In the chapter "</t>
    </r>
    <r>
      <rPr>
        <b/>
        <sz val="10"/>
        <color theme="1"/>
        <rFont val="Arial"/>
        <family val="2"/>
      </rPr>
      <t>Our commitment concerning our social impact</t>
    </r>
    <r>
      <rPr>
        <sz val="10"/>
        <color theme="1"/>
        <rFont val="Arial"/>
        <family val="2"/>
      </rPr>
      <t xml:space="preserve">" (p.52-57) it is disclosed how KBC aims to maximise its positive impact on society. </t>
    </r>
  </si>
  <si>
    <t>Policies and procedures relating to direct and indirect engagement with new or existing counterparties on their strategies to mitigate and reduce socially harmful activities</t>
  </si>
  <si>
    <r>
      <rPr>
        <sz val="10"/>
        <color theme="1"/>
        <rFont val="Arial"/>
        <family val="2"/>
      </rPr>
      <t xml:space="preserve">An overview of KBC's </t>
    </r>
    <r>
      <rPr>
        <b/>
        <sz val="10"/>
        <color theme="1"/>
        <rFont val="Arial"/>
        <family val="2"/>
      </rPr>
      <t>sustainability-related policies and restrictions</t>
    </r>
    <r>
      <rPr>
        <sz val="10"/>
        <color theme="1"/>
        <rFont val="Arial"/>
        <family val="2"/>
      </rPr>
      <t xml:space="preserve"> is available as of p.33 to p.34.</t>
    </r>
    <r>
      <rPr>
        <sz val="10"/>
        <color rgb="FFFF0000"/>
        <rFont val="Arial"/>
        <family val="2"/>
      </rPr>
      <t xml:space="preserve">
</t>
    </r>
  </si>
  <si>
    <t>- In the loan origination and review processes of corporates and SMEs, the Environmental &amp; Social (E&amp;S) Heat Map is used as a screening tool to identify hot spots in terms of E&amp;S risks. KBC also performs an ESG assessment for corporates and SMEs operating in high-risk sectors. A more detailed explanation can be found on p.70.
- KBC also has a Group Investment Policy in place to manage ESG risks in its investment portfolios, as described on page 103.
- As this also impacts reputational risks, more information can also be found on pages 129-130.</t>
  </si>
  <si>
    <r>
      <t>- Several policies to reduce our social risk, and that of our counterparties, are in place. An overview of these is provided on page 40 in the section on "</t>
    </r>
    <r>
      <rPr>
        <b/>
        <sz val="10"/>
        <color theme="1"/>
        <rFont val="Arial"/>
        <family val="2"/>
      </rPr>
      <t>Business ethics</t>
    </r>
    <r>
      <rPr>
        <sz val="10"/>
        <color theme="1"/>
        <rFont val="Arial"/>
        <family val="2"/>
      </rPr>
      <t xml:space="preserve">". In the remainer of this chapter on "Our responsibility" additional information can also be found on how we deal - e.g. - with </t>
    </r>
    <r>
      <rPr>
        <b/>
        <sz val="10"/>
        <color theme="1"/>
        <rFont val="Arial"/>
        <family val="2"/>
      </rPr>
      <t>responsible artificial intelligence</t>
    </r>
    <r>
      <rPr>
        <sz val="10"/>
        <color theme="1"/>
        <rFont val="Arial"/>
        <family val="2"/>
      </rPr>
      <t xml:space="preserve"> (p.40),  </t>
    </r>
    <r>
      <rPr>
        <b/>
        <sz val="10"/>
        <color theme="1"/>
        <rFont val="Arial"/>
        <family val="2"/>
      </rPr>
      <t>human rights</t>
    </r>
    <r>
      <rPr>
        <sz val="10"/>
        <color theme="1"/>
        <rFont val="Arial"/>
        <family val="2"/>
      </rPr>
      <t xml:space="preserve"> (p.41), </t>
    </r>
    <r>
      <rPr>
        <b/>
        <sz val="10"/>
        <color theme="1"/>
        <rFont val="Arial"/>
        <family val="2"/>
      </rPr>
      <t>information security and cyber risk</t>
    </r>
    <r>
      <rPr>
        <sz val="10"/>
        <color theme="1"/>
        <rFont val="Arial"/>
        <family val="2"/>
      </rPr>
      <t xml:space="preserve"> (p.42-43) and </t>
    </r>
    <r>
      <rPr>
        <b/>
        <sz val="10"/>
        <color theme="1"/>
        <rFont val="Arial"/>
        <family val="2"/>
      </rPr>
      <t>privacy and data protection</t>
    </r>
    <r>
      <rPr>
        <sz val="10"/>
        <color theme="1"/>
        <rFont val="Arial"/>
        <family val="2"/>
      </rPr>
      <t xml:space="preserve"> (p.44).
- We again refer to the chapter on </t>
    </r>
    <r>
      <rPr>
        <b/>
        <sz val="10"/>
        <color theme="1"/>
        <rFont val="Arial"/>
        <family val="2"/>
      </rPr>
      <t xml:space="preserve">Sustainable Finance </t>
    </r>
    <r>
      <rPr>
        <sz val="10"/>
        <color theme="1"/>
        <rFont val="Arial"/>
        <family val="2"/>
      </rPr>
      <t>(p.45-95) for a full overview of how KBC engages with its counterparties to mitigate and reduce social risks.  
- More specifically, KBC's new and updated</t>
    </r>
    <r>
      <rPr>
        <b/>
        <sz val="10"/>
        <color theme="1"/>
        <rFont val="Arial"/>
        <family val="2"/>
      </rPr>
      <t xml:space="preserve"> Sustainability Policies</t>
    </r>
    <r>
      <rPr>
        <sz val="10"/>
        <color theme="1"/>
        <rFont val="Arial"/>
        <family val="2"/>
      </rPr>
      <t xml:space="preserve"> are disclosed in the dedicated chapter, which can be found on p.48. Part of KBC's sustainability policies focus specifically on social risks, such as our gambling and human rights policies. Reference is made to the KBC Group Sustainability Policy Framework for a full overview. </t>
    </r>
  </si>
  <si>
    <t>Responsibilities of the management body for setting the risk framework, supervising and managing the implementation of the objectives, strategy and policies in the context of social risk management covering counterparties' approaches to:</t>
  </si>
  <si>
    <r>
      <t xml:space="preserve">- KBC's </t>
    </r>
    <r>
      <rPr>
        <b/>
        <sz val="10"/>
        <color theme="1"/>
        <rFont val="Arial"/>
        <family val="2"/>
      </rPr>
      <t>governance</t>
    </r>
    <r>
      <rPr>
        <sz val="10"/>
        <color theme="1"/>
        <rFont val="Arial"/>
        <family val="2"/>
      </rPr>
      <t xml:space="preserve"> relating to the management of ESG risks is described in the dedicated section (on page 24) and in Annex III, section "ESG governance, remuneration and training" (p.133-134).
- The Board of Directors, the Risk &amp; Compliance Committee and the Executive Committe are also the prime recipients of the various outputs of the main risk management processes (as highlighted on page 34-35).
- The roles of the management bodies, their tasks &amp; responsibilities, the feedback loops, lines of reporting and frequency of reporting is described in "Integration of ESG in existing risk management governance" (p.24) and Annex III - "ESG governance, remuneration and training - ESG governance" (p.133)
- Information on the </t>
    </r>
    <r>
      <rPr>
        <b/>
        <sz val="10"/>
        <color theme="1"/>
        <rFont val="Arial"/>
        <family val="2"/>
      </rPr>
      <t>remuneration policy</t>
    </r>
    <r>
      <rPr>
        <sz val="10"/>
        <color theme="1"/>
        <rFont val="Arial"/>
        <family val="2"/>
      </rPr>
      <t xml:space="preserve"> and whether/how sustainability topics are included in this policy is available in Annex III in the section "ESG governance, remuneration and training - Remuneration" (p.134).</t>
    </r>
  </si>
  <si>
    <r>
      <t xml:space="preserve">As the management of ESG is fully embedded in the existing risk management governance (see page 11-14), the risk type specific committees are also informed/responsible for ESG-related risk type specific topics. These committees are:
- For (counterparty) credit risk --&gt; the Group Lending Committee (GLC)
- For market risk (trading) --&gt; the Group Markets Committee (GMC)
- For market risk (non-trading) --&gt; the Group Assets &amp; Liability Committee (GALCO)
- For liquidity risk --&gt; the Group Assets &amp; Liability Committee (GALCO)
- For operational risk --&gt; the Group Internal Control Committee (GICC)
- For compliance risk --&gt; the Group Internal Control Committee (GICC)
</t>
    </r>
    <r>
      <rPr>
        <sz val="10"/>
        <rFont val="Arial"/>
        <family val="2"/>
      </rPr>
      <t xml:space="preserve">- For reputational risk --&gt; the Group Executive Committee and relevant business committtees. </t>
    </r>
  </si>
  <si>
    <r>
      <t xml:space="preserve">- On page 18-19, </t>
    </r>
    <r>
      <rPr>
        <b/>
        <sz val="10"/>
        <color theme="1"/>
        <rFont val="Arial"/>
        <family val="2"/>
      </rPr>
      <t>KBC's Sustainability Governance</t>
    </r>
    <r>
      <rPr>
        <sz val="10"/>
        <color theme="1"/>
        <rFont val="Arial"/>
        <family val="2"/>
      </rPr>
      <t xml:space="preserve"> (which goes beyond our ESG risk management) is pictured and explained.  
- Via the </t>
    </r>
    <r>
      <rPr>
        <b/>
        <sz val="10"/>
        <color theme="1"/>
        <rFont val="Arial"/>
        <family val="2"/>
      </rPr>
      <t xml:space="preserve">KBC Sustainability Dashboard </t>
    </r>
    <r>
      <rPr>
        <sz val="10"/>
        <color theme="1"/>
        <rFont val="Arial"/>
        <family val="2"/>
      </rPr>
      <t>(p.20) we follow up on the implementation of our sustainability strategy. This dashboard is presented twice a year to the Executive Committee and the Board of Directors to evaluate and discuss the progrerss on sustainability. Furthermore, this assessment affects the variable remuneration of the Executive Committee members. 
- More insights into how sustainability is integrated in our</t>
    </r>
    <r>
      <rPr>
        <b/>
        <sz val="10"/>
        <color theme="1"/>
        <rFont val="Arial"/>
        <family val="2"/>
      </rPr>
      <t xml:space="preserve"> remuneration policy</t>
    </r>
    <r>
      <rPr>
        <sz val="10"/>
        <color theme="1"/>
        <rFont val="Arial"/>
        <family val="2"/>
      </rPr>
      <t xml:space="preserve"> is available on page 19 (senior management) and page 29 (all employees).</t>
    </r>
  </si>
  <si>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</si>
  <si>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</si>
  <si>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</si>
  <si>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</si>
  <si>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</si>
  <si>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</si>
  <si>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</si>
  <si>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</si>
  <si>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</si>
  <si>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</si>
  <si>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</si>
  <si>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r>
      <t xml:space="preserve">With the sustainability policies and restrictions KBC aims to align with several global principles and agreements such as the </t>
    </r>
    <r>
      <rPr>
        <b/>
        <sz val="10"/>
        <color theme="1"/>
        <rFont val="Arial"/>
        <family val="2"/>
      </rPr>
      <t>Principles for Responsible Banking</t>
    </r>
    <r>
      <rPr>
        <sz val="10"/>
        <color theme="1"/>
        <rFont val="Arial"/>
        <family val="2"/>
      </rPr>
      <t xml:space="preserve"> (p.26), the </t>
    </r>
    <r>
      <rPr>
        <b/>
        <sz val="10"/>
        <color theme="1"/>
        <rFont val="Arial"/>
        <family val="2"/>
      </rPr>
      <t>Equator Principles</t>
    </r>
    <r>
      <rPr>
        <sz val="10"/>
        <color theme="1"/>
        <rFont val="Arial"/>
        <family val="2"/>
      </rPr>
      <t xml:space="preserve"> (p.33) and the </t>
    </r>
    <r>
      <rPr>
        <b/>
        <sz val="10"/>
        <color theme="1"/>
        <rFont val="Arial"/>
        <family val="2"/>
      </rPr>
      <t xml:space="preserve">UN Global Compact Principles </t>
    </r>
    <r>
      <rPr>
        <sz val="10"/>
        <color theme="1"/>
        <rFont val="Arial"/>
        <family val="2"/>
      </rPr>
      <t xml:space="preserve">(p.33). Furthermore, companies involved in controversial weapon systems and </t>
    </r>
    <r>
      <rPr>
        <b/>
        <sz val="10"/>
        <color theme="1"/>
        <rFont val="Arial"/>
        <family val="2"/>
      </rPr>
      <t>UN Global Compact Worst Offenders</t>
    </r>
    <r>
      <rPr>
        <sz val="10"/>
        <color theme="1"/>
        <rFont val="Arial"/>
        <family val="2"/>
      </rPr>
      <t xml:space="preserve"> (p.33) enter the KBC Blacklist.</t>
    </r>
  </si>
  <si>
    <t>Processes to identify, measure and monitor activities and exposures (and collateral wher applicable) sensitive to social risk, covering relevant transmission channels</t>
  </si>
  <si>
    <t xml:space="preserve">- These processes are described through the entire chapter "ESG in our risk management". We refer in particular to the sections on "Strong focus on risk identification and materiality assessment" (p.27-30) and "Strenghtening ESG risk measurement and stress testing" (p.30-32). For example, via the sustainability policies (p.33-34), KBC also aims to identify activities and exposures sensitive to social risks
</t>
  </si>
  <si>
    <t>For risk type specific social risk identification/measurement/monitoring activities, please refer to page:.
- Pages 69-71 for credit risk-related activities
- Page 89 for market risk (trading)-related activities
- Pages 102-103 for market risk (non-trading)-related activities
- Page 111 for liquidity risk-related activities
- Page 124 for operational risk-related activities
- Page 125-126 for compliance risk-related activities
- Pages 129-130 for reputational risk-related activities</t>
  </si>
  <si>
    <t>Activities, commitments and assets contributing to mitigate social risk</t>
  </si>
  <si>
    <t>Actions to mitigate social risks in KBC activities, commitments and exposure are outlined in the chapter "ESG is firmly embedded in the risk appetite process", and more specifically in the section "Policies, restrictions and targets" (p.33-34).</t>
  </si>
  <si>
    <t>- Several initiatives are taken to mitigate the social risk of our business clients, for example via the ESG assessment  (p.70).
- Actions and commitments made to mitigate social risks in our investment book are outllined on pages 102-103.
- Actions and commitments made to mitigate the impact from social risk on KBC's operations are detailed on page 124.
- Actions and commitments made to mitigate the impact from social risk on the level of KBC's compliance are detailed on pages 125-126.
- To manage reputational risks stemming from social risks, KBC promotes a strong corporate culture (as outlined on page 129.</t>
  </si>
  <si>
    <t>Implementation of tools for identification and management of social risk</t>
  </si>
  <si>
    <r>
      <t xml:space="preserve">- All risk identification processes re. social risk that are in place are disclosed in the dedicated section on "Strong focus on risk identification and materiality assessment" (p.27-30).
- KBC's risk measurement practices are outlined in the "Strengthening ESG risk measurement and stress testing"-part, starting on page 30.
- These practices are then further integrated in our </t>
    </r>
    <r>
      <rPr>
        <b/>
        <sz val="10"/>
        <color theme="1"/>
        <rFont val="Arial"/>
        <family val="2"/>
      </rPr>
      <t>day-to-day risk management</t>
    </r>
    <r>
      <rPr>
        <sz val="10"/>
        <color theme="1"/>
        <rFont val="Arial"/>
        <family val="2"/>
      </rPr>
      <t xml:space="preserve"> through KBC's Risk Appetite, policies and restrictions (p.32-34).</t>
    </r>
  </si>
  <si>
    <t>For an outline of the implementation of the tools per risk type, please refer to the ESG sections in the risk type specific chapters:
- Tools in the context of credit risk are - for example - the E&amp;S heat map. More information is available on pages 69-71.
- Tools in the context of market risk (non-trading) are outlined on pages 102-103.
- Tools in the context of liquidity risk are outlined on page 111.
- Tools in the context of operational risk are outlined on page 124. 
- Tools in the context of compliance risk are outlined on page 126.
- Tools in the context of reputational risk are outlined on page 129.</t>
  </si>
  <si>
    <t>Description of setting limits to social risk and cases to trigger escalation and exclusion in the case of breaching these limits</t>
  </si>
  <si>
    <t xml:space="preserve">Strict restrictions and bans are determined via KBC's Sustainability Policies, as also described in the section "ESG is firmly embedded in the risk appetite process - Policies, restrictions and targets" (p.33-34). </t>
  </si>
  <si>
    <t>Specifally for credit risk, bans and restrictions are outlined in the Credit Risk Standards on Sustainable and Responisble Lending (see page 71). Also other restrictive matters are outlined in the sections "Setting and cascading risk appetite regarding ESG" (p.71).</t>
  </si>
  <si>
    <t>For more information, please refer to the dedicated ESG sections in the risk type specific chapters:
- Credit risk - ESG in credit risk management - pages 69-71
- Market risk (trading) - ESG is market risk (trading) management - page 89
- Market risk management (non)-trading - ESG in market risk (non-trading management - pages 102-103
- Liquidity risk - ESG in liquidity risk management - page 111
- Operational risk - ESG in operational risk management - page 124
- Reputational risk - ESG in reputational risk management - pages 129-130</t>
  </si>
  <si>
    <t>ESG table 3 - Qualitative information on Governance risk (in accordance with Article 449a CRR)</t>
  </si>
  <si>
    <t>Institution's integration in their governance arrangements governance performance of the counterparty, including committees of the highest governance body, committees responsible for decision-making on economic, environmental, and social topics</t>
  </si>
  <si>
    <t>Several social and governance aspects are handeld within different KBC departments, about which more information can be found on page 26.</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</si>
  <si>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t>
    </r>
    <r>
      <rPr>
        <b/>
        <sz val="10"/>
        <color theme="1"/>
        <rFont val="Arial"/>
        <family val="2"/>
      </rPr>
      <t xml:space="preserve"> 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t>
    </r>
    <r>
      <rPr>
        <b/>
        <sz val="10"/>
        <color theme="1"/>
        <rFont val="Arial"/>
        <family val="2"/>
      </rPr>
      <t xml:space="preserve"> 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</si>
  <si>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r>
      <t xml:space="preserve">- In the chapter "Our responsibilty" (p.38-44), it is described how KBC's governance arrangements are established so all employees take into account the governance performance of the counterparties. 
- Several </t>
    </r>
    <r>
      <rPr>
        <b/>
        <sz val="10"/>
        <color theme="1"/>
        <rFont val="Arial"/>
        <family val="2"/>
      </rPr>
      <t>policies</t>
    </r>
    <r>
      <rPr>
        <sz val="10"/>
        <color theme="1"/>
        <rFont val="Arial"/>
        <family val="2"/>
      </rPr>
      <t xml:space="preserve"> to reduce the governance risk of our counterparties, are in place. An overview of these is provided on page 40 in the section on "Business ethics". In the remainer of this chapter on "Our responsibility" additional information can also be found on how we deal - e.g. - with </t>
    </r>
    <r>
      <rPr>
        <b/>
        <sz val="10"/>
        <color theme="1"/>
        <rFont val="Arial"/>
        <family val="2"/>
      </rPr>
      <t>whistleblowing</t>
    </r>
    <r>
      <rPr>
        <sz val="10"/>
        <color theme="1"/>
        <rFont val="Arial"/>
        <family val="2"/>
      </rPr>
      <t xml:space="preserve"> (p.40), </t>
    </r>
    <r>
      <rPr>
        <b/>
        <sz val="10"/>
        <color theme="1"/>
        <rFont val="Arial"/>
        <family val="2"/>
      </rPr>
      <t>anti-money laundering</t>
    </r>
    <r>
      <rPr>
        <sz val="10"/>
        <color theme="1"/>
        <rFont val="Arial"/>
        <family val="2"/>
      </rPr>
      <t xml:space="preserve"> (p.41) and </t>
    </r>
    <r>
      <rPr>
        <b/>
        <sz val="10"/>
        <color theme="1"/>
        <rFont val="Arial"/>
        <family val="2"/>
      </rPr>
      <t>responsible taxes</t>
    </r>
    <r>
      <rPr>
        <sz val="10"/>
        <color theme="1"/>
        <rFont val="Arial"/>
        <family val="2"/>
      </rPr>
      <t xml:space="preserve"> (p.41).
- Governance performance of the counterparty is also in scope of our </t>
    </r>
    <r>
      <rPr>
        <b/>
        <sz val="10"/>
        <color theme="1"/>
        <rFont val="Arial"/>
        <family val="2"/>
      </rPr>
      <t>Sustainable Finance</t>
    </r>
    <r>
      <rPr>
        <sz val="10"/>
        <color theme="1"/>
        <rFont val="Arial"/>
        <family val="2"/>
      </rPr>
      <t xml:space="preserve">, as thoroughly discussed in the dedicated chapter (p.45-95). More specifically, as described on page 48, governance-related risks are included in our sustainability policies, due diligence, and remedial action and mitigation. Reference is made to the KBC Group Sustainability Policy Framework for a full overview. </t>
    </r>
  </si>
  <si>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</si>
  <si>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</si>
  <si>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</si>
  <si>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</si>
  <si>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</si>
  <si>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</si>
  <si>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</si>
  <si>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</si>
  <si>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</si>
  <si>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</si>
  <si>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</si>
  <si>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r>
      <t xml:space="preserve">- The governance arrangements of KBC's counterparties are taken into account within the due diligence that is performed in scope of the </t>
    </r>
    <r>
      <rPr>
        <b/>
        <sz val="10"/>
        <color theme="1"/>
        <rFont val="Arial"/>
        <family val="2"/>
      </rPr>
      <t>ESG assessments</t>
    </r>
    <r>
      <rPr>
        <sz val="10"/>
        <color theme="1"/>
        <rFont val="Arial"/>
        <family val="2"/>
      </rPr>
      <t xml:space="preserve"> (lending portfolio). More information can be found on page 70.
- Using </t>
    </r>
    <r>
      <rPr>
        <b/>
        <sz val="10"/>
        <color theme="1"/>
        <rFont val="Arial"/>
        <family val="2"/>
      </rPr>
      <t>KBC's Sustainability Code of Conduct</t>
    </r>
    <r>
      <rPr>
        <sz val="10"/>
        <color theme="1"/>
        <rFont val="Arial"/>
        <family val="2"/>
      </rPr>
      <t xml:space="preserve">, outsourcing counterparties are screened, as described on page 124. As input to any outsourcing decision, a risk, compliance and legal assessment is always prepared according to the due diligence guidance (which also covers ESG risks).
- As described on page 124, we have developed a specific </t>
    </r>
    <r>
      <rPr>
        <b/>
        <sz val="10"/>
        <color theme="1"/>
        <rFont val="Arial"/>
        <family val="2"/>
      </rPr>
      <t>due-diligence process for lending, insurance activities and advisory services</t>
    </r>
    <r>
      <rPr>
        <sz val="10"/>
        <color theme="1"/>
        <rFont val="Arial"/>
        <family val="2"/>
      </rPr>
      <t xml:space="preserve">.
- Several social and governance aspects are handeld within different KBC departments, about which more information can be found on page 26. More specifically:
• As described in KBC's Compliance Charter, several compliance domains are closely linked to social and governance risks, such as </t>
    </r>
    <r>
      <rPr>
        <b/>
        <sz val="10"/>
        <color theme="1"/>
        <rFont val="Arial"/>
        <family val="2"/>
      </rPr>
      <t>corporate-goverance, conduct, embargoes, investor protection, data protection, ethics &amp; fraud, consumer protection and anti-money laundering</t>
    </r>
    <r>
      <rPr>
        <sz val="10"/>
        <color theme="1"/>
        <rFont val="Arial"/>
        <family val="2"/>
      </rPr>
      <t xml:space="preserve">. 
• Within our operational risk management processes, controls are in place for managing several social and governance areas, such as </t>
    </r>
    <r>
      <rPr>
        <b/>
        <sz val="10"/>
        <color theme="1"/>
        <rFont val="Arial"/>
        <family val="2"/>
      </rPr>
      <t>cyber risk, model risk, business continuity management, legal risk, and personal and physcial security risk</t>
    </r>
    <r>
      <rPr>
        <sz val="10"/>
        <color theme="1"/>
        <rFont val="Arial"/>
        <family val="2"/>
      </rPr>
      <t xml:space="preserve">. 
- In this respect, we also refer to the chapter on "Compliance risk" (p.125-126) which is the risk of non-conformity or sanctions due to failure to comply with laws and regulations presenting an integrity dimension, and with internal policies and codes of conduct. This includes, a.o:
• Defending the values and key requirement of the Group via the </t>
    </r>
    <r>
      <rPr>
        <b/>
        <sz val="10"/>
        <color theme="1"/>
        <rFont val="Arial"/>
        <family val="2"/>
      </rPr>
      <t>Integrity Policy</t>
    </r>
    <r>
      <rPr>
        <sz val="10"/>
        <color theme="1"/>
        <rFont val="Arial"/>
        <family val="2"/>
      </rPr>
      <t xml:space="preserve">.
• The </t>
    </r>
    <r>
      <rPr>
        <b/>
        <sz val="10"/>
        <color theme="1"/>
        <rFont val="Arial"/>
        <family val="2"/>
      </rPr>
      <t>prevention of money laundering and terrorism financing</t>
    </r>
    <r>
      <rPr>
        <sz val="10"/>
        <color theme="1"/>
        <rFont val="Arial"/>
        <family val="2"/>
      </rPr>
      <t xml:space="preserve">, including embargoes.
• Ensuring that, under the New and Active Products Prcess, the launch of any new products conforms with many legal and regulatory provisions in place.
• </t>
    </r>
    <r>
      <rPr>
        <b/>
        <sz val="10"/>
        <color theme="1"/>
        <rFont val="Arial"/>
        <family val="2"/>
      </rPr>
      <t>Data protection</t>
    </r>
    <r>
      <rPr>
        <sz val="10"/>
        <color theme="1"/>
        <rFont val="Arial"/>
        <family val="2"/>
      </rPr>
      <t xml:space="preserve"> aspects to maximise conformity with GDPR.</t>
    </r>
  </si>
  <si>
    <t>At 31 December 2023</t>
  </si>
  <si>
    <r>
      <t>Gross carrying amount</t>
    </r>
    <r>
      <rPr>
        <sz val="10"/>
        <color theme="0"/>
        <rFont val="Arial"/>
        <family val="2"/>
      </rPr>
      <t xml:space="preserve"> (in millions of EUR)</t>
    </r>
  </si>
  <si>
    <r>
      <t xml:space="preserve">Accumulated impairment, accumulated negative changes in fair value due to credit risk and provisions </t>
    </r>
    <r>
      <rPr>
        <sz val="10"/>
        <color theme="0"/>
        <rFont val="Arial"/>
        <family val="2"/>
      </rPr>
      <t>(in millions of EUR)</t>
    </r>
  </si>
  <si>
    <r>
      <t xml:space="preserve">GHG financed emissions (Scope 1, Scope 2 and Scope 3 emissions of the counterparty) 
</t>
    </r>
    <r>
      <rPr>
        <sz val="10"/>
        <color theme="0"/>
        <rFont val="Arial"/>
        <family val="2"/>
      </rPr>
      <t>(in tons of CO</t>
    </r>
    <r>
      <rPr>
        <vertAlign val="subscript"/>
        <sz val="10"/>
        <color theme="0"/>
        <rFont val="Arial"/>
        <family val="2"/>
      </rPr>
      <t>2</t>
    </r>
    <r>
      <rPr>
        <sz val="10"/>
        <color theme="0"/>
        <rFont val="Arial"/>
        <family val="2"/>
      </rPr>
      <t xml:space="preserve"> equivalent)</t>
    </r>
  </si>
  <si>
    <t>GHG emissions (column i): gross carrying amount percentage of the portfolio derived from company-specific reporting</t>
  </si>
  <si>
    <t>≤ 5 years</t>
  </si>
  <si>
    <t>˃ 5 year ≤ 10 years</t>
  </si>
  <si>
    <t>˃ 10 year ≤ 20 years</t>
  </si>
  <si>
    <t>˃ 20 years</t>
  </si>
  <si>
    <t>Average weighted maturity</t>
  </si>
  <si>
    <t>Sector/subsector</t>
  </si>
  <si>
    <t>Of which exposures towards companies excluded from EU Paris-aligned Benchmarks in accordance with Article 12(1) points (d) to (g)  and Article 12(2) of Regulation (EU) 2020/1818</t>
  </si>
  <si>
    <t>Of which environmentally sustainable (CCM)</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</si>
  <si>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</si>
  <si>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</si>
  <si>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</si>
  <si>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</si>
  <si>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</si>
  <si>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</si>
  <si>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</si>
  <si>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</si>
  <si>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</si>
  <si>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</si>
  <si>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</si>
  <si>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</si>
  <si>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</si>
  <si>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</si>
  <si>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</si>
  <si>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</si>
  <si>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</si>
  <si>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</si>
  <si>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</si>
  <si>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</si>
  <si>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</si>
  <si>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 xml:space="preserve">C.20 - Manufacture of chemicals and chemical products </t>
  </si>
  <si>
    <t>C.21 - Manufacture of basic pharmaceutical products and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</si>
  <si>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</si>
  <si>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</si>
  <si>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</si>
  <si>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</si>
  <si>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</si>
  <si>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</si>
  <si>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</si>
  <si>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</si>
  <si>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</si>
  <si>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</si>
  <si>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</si>
  <si>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</si>
  <si>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</si>
  <si>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</si>
  <si>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</si>
  <si>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</si>
  <si>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</si>
  <si>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</si>
  <si>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</si>
  <si>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</si>
  <si>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</si>
  <si>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</si>
  <si>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</si>
  <si>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</si>
  <si>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</si>
  <si>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</si>
  <si>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</si>
  <si>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</si>
  <si>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</si>
  <si>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</si>
  <si>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</si>
  <si>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</si>
  <si>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</si>
  <si>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</si>
  <si>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</si>
  <si>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Template 1 contains information on those exposures more susceptible to potential risks related to the transition towards a low-carbon and climate resilient economy. It includes exposures of non-financial corporates operating in climate-sensitive sectors, incl. non-performance status, stage 2 classification and related provisions as well as maturity buckets and estimated financed GHG emission (scope 1 and scope 2). Scope 3 emissions will be added to the template at a later stage, once more data is available or by applying the PCAF methodology (EBA deadline: June 2024). Regarding the maturity buckets, a conservative stance was taken when no maturity date could be obtained. In sector K (Financial and Insurance activities), Financial Conglomerates and Other Financial Groups (FCOT) were left out of scope.   
The financed GHG emissions (expressed in tonnes of CO2 equivalent) are calculated based on the guidelines created by the Partnership for Carbon Accounting Financials (PCAF) in the ‘The Global GHG Accounting &amp; Reporting Standard for the Financial Industry’. This means that, in case data could not be obtained directly from the counterparty and counterparty specific estimations were not available, the scope 1 and 2 financed emissions were calculated by means of the PCAF asset-based emission factor, itself based on the counterparty’s NACE rev2 code and country. 
In column k ‘GHG emissions (column i): gross carrying amount percentage of the portfolio derived from company-specific reporting’, a methodological change was implemented for the calculation of the percentages. Therefore, this column is not comparable to previous iterations. 
The findings from template 1 are in line with previous materiality assessments done within KBC. For example, the eight industrial sectors selected for the White Paper strategical projects are consistent with the sectors being the most material for KBC's portfolio from a Greenhouse Gas (GHG) perspective. It concerns the energy, commercial real estate, agriculture, food production, building and construction, chemicals, transportation and metals sectors. Being well-aware of the higher transition risk for these sectors, KBC has an increased focus on managing the risks (materializing through e.g credit and reputational risk) by performing sectoral deep dives (White Papers), restricting certain activities (e.g. energy policy), performing ESG due diligence at loan origination and setting decarbonization targets for these sectors.  
Overall, a material decline is observed in financed emissions. This drop is largely explained by the evolving mix of financing renewable energy versus fossil fuel power production in the energy sector. This year-on-year positive evolution should however be considered with care. We remain committed to support the energy transition plans in our home countries.  
For the energy sector as well, a significant decrease is observed in the exposure excluded from Paris Aligned Benchmarks. This is further to data quality improvements and, to a lesser extent, business evolutions.</t>
  </si>
  <si>
    <t>ESG2 - Banking book - indicators of potential climate change transition risk: loans collateralised by immovable property - energy efficiency of the collateral</t>
  </si>
  <si>
    <r>
      <t xml:space="preserve">Total gross carrying amount amount </t>
    </r>
    <r>
      <rPr>
        <sz val="9"/>
        <color theme="0"/>
        <rFont val="Arial"/>
        <family val="2"/>
      </rPr>
      <t>(in millions of EUR)</t>
    </r>
  </si>
  <si>
    <r>
      <t xml:space="preserve">Level of energy efficiency 
</t>
    </r>
    <r>
      <rPr>
        <sz val="9"/>
        <color theme="0"/>
        <rFont val="Arial"/>
        <family val="2"/>
      </rPr>
      <t>(EP score in kWh/m² of collateral)</t>
    </r>
  </si>
  <si>
    <r>
      <t xml:space="preserve">Level of energy efficiency 
</t>
    </r>
    <r>
      <rPr>
        <sz val="9"/>
        <color theme="0"/>
        <rFont val="Arial"/>
        <family val="2"/>
      </rPr>
      <t>(EPC label of collateral)</t>
    </r>
  </si>
  <si>
    <t>Without EPC label of collateral</t>
  </si>
  <si>
    <t>Counterparty sector</t>
  </si>
  <si>
    <t>0 ≤100</t>
  </si>
  <si>
    <t>&gt; 100; ≤ 200</t>
  </si>
  <si>
    <t>&gt; 200; ≤ 300</t>
  </si>
  <si>
    <t>&gt; 300; ≤ 400</t>
  </si>
  <si>
    <t>&gt; 400; ≤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</si>
  <si>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</si>
  <si>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</si>
  <si>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</si>
  <si>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</si>
  <si>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</si>
  <si>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</si>
  <si>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</si>
  <si>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</si>
  <si>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</si>
  <si>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</si>
  <si>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</si>
  <si>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</si>
  <si>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</si>
  <si>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</si>
  <si>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</si>
  <si>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xml:space="preserve">Template 2 includes information on the loans collateralized with commercial and residential immovable property, including information on the level of energy efficiency of the collaterals. Energy efficiency is measured or estimated in terms of kWh/m2 energy consumption, and in terms of the label of the energy performance certificate (EPC).  
When details of the underlying asset were available rather than energy efficiency scores themselves, internal estimates were used to complete columns b-g of the template. Due to the wide variety of EPC measurement methods adopted on national, and even regional levels (based on the EPB directive) EPC labels are not uniformly reported across KBC’s core countries. A proxy-fallback was installed in case no straightforward mapping could be made between certified labels and scores. 
The allocation to the EPC labels of the report is text-based, i.e. if the label contains A, in whichever form, it will be allocated to the A label and likewise for labels B-G. Loans of which the collateral was obtained by taking possession are not reported due to the low materiality of the portfolio. The collection of EP scores or labels is an ongoing process and both the share of certified scores as well as the share of estimated scores will continuously improve going forward.  
Evolutions compared to the June disclosures are due to evolutions in the portfolio and continuous efforts regarding data gathering as well as data quality improvements. Also, methodological changes were made as a result of Q&amp;A’s published by EBA. </t>
  </si>
  <si>
    <t>ESG4 - Banking book - indicators of potential climate change transition risk: exposures to top 20 carbon-intensive firms</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</si>
  <si>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</si>
  <si>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</si>
  <si>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</si>
  <si>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</si>
  <si>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</si>
  <si>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 xml:space="preserve">The updated list of top 20 most carbon-intensive corporates worldwide is selected based on data provided by S&amp;P Trucost Limited (reference period: 15/12/2023) . More specifically, it is based on the list of 20 companies with the highest absolute GHG emissions worldwide (scope 1, 2 and 3). We included also scope 3 emissions, however availability of scope 3 disclosures from companies is very limited. Figures from our data provider show that less than 10% of companies in their scope provide a full disclosure of Scope 3 downstream emissions. 
The total outstanding exposure of KBC Group to this updated list of top 20 carbon-intensive firms per 31/12/2023 is very limited (1.013.313 EUR). This exposure includes Commercial Finance debtor coverage. </t>
  </si>
  <si>
    <t xml:space="preserve">o </t>
  </si>
  <si>
    <t>ESG5 -  Banking book - Indicators of potential climate change physical risk: exposures subject to physical risk</t>
  </si>
  <si>
    <t xml:space="preserve">Template 5 includes information on exposures in the banking book towards non-financial corporates, on loans collateralized with immovable property and on repossessed real estate collaterals, exposed to chronic and acute climate-related hazards, with a breakdown by sector of economic activity and by geography of location of the activity of the counterparty or of the collateral, for those sectors and geographical areas subject to climate change acute and chronic events. Below, an overview of the sources of information and the applied methodologies are explained in more detail.  Evolutions compared to the June disclosures are due to evolutions in the portfolio and continuous efforts regarding data gathering as well as data quality improvements.          </t>
  </si>
  <si>
    <t>Core countries subject to climate change physical risk - acute and chronic events</t>
  </si>
  <si>
    <r>
      <rPr>
        <b/>
        <sz val="10"/>
        <color theme="0"/>
        <rFont val="Arial"/>
        <family val="2"/>
      </rPr>
      <t>Gross carrying amount</t>
    </r>
    <r>
      <rPr>
        <sz val="10"/>
        <color theme="0"/>
        <rFont val="Arial"/>
        <family val="2"/>
      </rPr>
      <t xml:space="preserve"> (in millions of EUR)</t>
    </r>
  </si>
  <si>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</si>
  <si>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</si>
  <si>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</si>
  <si>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</si>
  <si>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</si>
  <si>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 xml:space="preserve"> ≤ 5 years</t>
  </si>
  <si>
    <t>&gt; 5 year ≤ 10 years</t>
  </si>
  <si>
    <t>&gt; 10 year ≤ 20 years</t>
  </si>
  <si>
    <t>&gt; 20 years</t>
  </si>
  <si>
    <t>of which Stage 2 exposures</t>
  </si>
  <si>
    <t>Belgium subject to climate change physical risk - acute and chronic events</t>
  </si>
  <si>
    <t>Loans collateralised by residential immovable property</t>
  </si>
  <si>
    <t>Loans collateralised by commercial immovable property</t>
  </si>
  <si>
    <t>Repossessed collaterals</t>
  </si>
  <si>
    <t>Other relevant sectors (breakdown below where relevant)</t>
  </si>
  <si>
    <t>Czech Republic subject to climate change physical risk - acute and chronic events</t>
  </si>
  <si>
    <t>Bulgaria subject to climate change physical risk - acute and chronic events</t>
  </si>
  <si>
    <t>Slovakia subject to climate change physical risk - acute and chronic events</t>
  </si>
  <si>
    <t>Hungary subject to climate change physical risk - acute and chronic events</t>
  </si>
  <si>
    <t>KPI</t>
  </si>
  <si>
    <t>Climate change mitigation</t>
  </si>
  <si>
    <t>Climate change adaptation</t>
  </si>
  <si>
    <t>Total 
(climate change mitigation + climate change adaptation)</t>
  </si>
  <si>
    <t>% coverage (over total assets)</t>
  </si>
  <si>
    <t>GAR stock</t>
  </si>
  <si>
    <t>GAR flow</t>
  </si>
  <si>
    <t>At 31 December 2023 (in millions EUR)</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</si>
  <si>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</si>
  <si>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</si>
  <si>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</si>
  <si>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</si>
  <si>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</si>
  <si>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</si>
  <si>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</si>
  <si>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</si>
  <si>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</si>
  <si>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</si>
  <si>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</si>
  <si>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</si>
  <si>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</si>
  <si>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Financial undertakings</t>
  </si>
  <si>
    <t>Debt securities, including UoP</t>
  </si>
  <si>
    <t>of which investment firms</t>
  </si>
  <si>
    <t>of which  management companies</t>
  </si>
  <si>
    <t>of which insurance undertakings</t>
  </si>
  <si>
    <t>Non-financial undertakings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</si>
  <si>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</si>
  <si>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</si>
  <si>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</si>
  <si>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</si>
  <si>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</si>
  <si>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</si>
  <si>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</si>
  <si>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</si>
  <si>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</si>
  <si>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Financial and Non-financial undertakings (not subject to NFRD disclosure obligations)</t>
  </si>
  <si>
    <t>Non-EU Financial and Non-financial undertakings (not subject to NFRD disclosure obligations)</t>
  </si>
  <si>
    <t>Derivatives</t>
  </si>
  <si>
    <t>On demand interbank loans</t>
  </si>
  <si>
    <t>Cash and cash-related assets</t>
  </si>
  <si>
    <t>Other assets (e.g. Goodwill, commodities etc.)</t>
  </si>
  <si>
    <t>TOTAL ASSETS IN THE DENOMINATOR (GAR)</t>
  </si>
  <si>
    <r>
      <t>Other assets excluded from both the numerator and denominator for GAR</t>
    </r>
    <r>
      <rPr>
        <b/>
        <strike/>
        <sz val="10"/>
        <color rgb="FFFF0000"/>
        <rFont val="Arial"/>
        <family val="2"/>
      </rPr>
      <t xml:space="preserve"> </t>
    </r>
    <r>
      <rPr>
        <b/>
        <sz val="10"/>
        <color theme="1"/>
        <rFont val="Arial"/>
        <family val="2"/>
      </rPr>
      <t xml:space="preserve">calculation </t>
    </r>
  </si>
  <si>
    <t>Sovereigns</t>
  </si>
  <si>
    <t>Central banks exposure</t>
  </si>
  <si>
    <t>Trading book</t>
  </si>
  <si>
    <t>TOTAL ASSETS EXCLUDED FROM NUMERATOR AND DENOMINATOR</t>
  </si>
  <si>
    <t>TOTAL ASSETS</t>
  </si>
  <si>
    <t>r</t>
  </si>
  <si>
    <t>s</t>
  </si>
  <si>
    <t>t</t>
  </si>
  <si>
    <t>u</t>
  </si>
  <si>
    <t>v</t>
  </si>
  <si>
    <t>w</t>
  </si>
  <si>
    <t>y</t>
  </si>
  <si>
    <t>z</t>
  </si>
  <si>
    <t>aa</t>
  </si>
  <si>
    <t>ab</t>
  </si>
  <si>
    <t>ac</t>
  </si>
  <si>
    <t>ad</t>
  </si>
  <si>
    <t>ae</t>
  </si>
  <si>
    <t>af</t>
  </si>
  <si>
    <t>KPIs on stock</t>
  </si>
  <si>
    <t>KPIs on flows</t>
  </si>
  <si>
    <t>% (compared to total covered assets in the denominator)</t>
  </si>
  <si>
    <t>Proportion of eligible assets funding taxonomy relevant sectors</t>
  </si>
  <si>
    <t>Proportion of total assets covered</t>
  </si>
  <si>
    <t>Proportion of new eligible assets funding taxonomy relevant sectors</t>
  </si>
  <si>
    <t>Proportion of total new assets covered</t>
  </si>
  <si>
    <t xml:space="preserve">Of which environmentally sustainable </t>
  </si>
  <si>
    <t>Of which environmentally sustainable</t>
  </si>
  <si>
    <t>GAR</t>
  </si>
  <si>
    <t>Financial corporations</t>
  </si>
  <si>
    <t>of which management companies</t>
  </si>
  <si>
    <t>Non-financial corporations subject to NFRD disclosure obligations</t>
  </si>
  <si>
    <t>Local government financing</t>
  </si>
  <si>
    <t>Type of financial instrument</t>
  </si>
  <si>
    <t>Type of counterparty</t>
  </si>
  <si>
    <r>
      <t xml:space="preserve">Gross carrying amount
</t>
    </r>
    <r>
      <rPr>
        <sz val="10"/>
        <color theme="0"/>
        <rFont val="Arial"/>
        <family val="2"/>
      </rPr>
      <t>(in millions of EUR)</t>
    </r>
  </si>
  <si>
    <r>
      <t xml:space="preserve">Type of risk mitigated
</t>
    </r>
    <r>
      <rPr>
        <sz val="10"/>
        <color theme="0"/>
        <rFont val="Arial"/>
        <family val="2"/>
      </rPr>
      <t>(climate change transition risk)</t>
    </r>
  </si>
  <si>
    <r>
      <t xml:space="preserve">Type of risk mitigated 
</t>
    </r>
    <r>
      <rPr>
        <sz val="10"/>
        <color theme="0"/>
        <rFont val="Arial"/>
        <family val="2"/>
      </rPr>
      <t>(climate change physical risk)</t>
    </r>
  </si>
  <si>
    <t>Qualitative information on the nature of the mitigating actions</t>
  </si>
  <si>
    <t>Bonds (e.g. green, sustainable, sustainability-linked under standards other than the EU standards)</t>
  </si>
  <si>
    <t>YES</t>
  </si>
  <si>
    <t>NO</t>
  </si>
  <si>
    <t>Green Bonds - Sustainability Bonds aligned according to  ICMA Green Bond Principles/Social Bond Principles/Sustainability Bond Guidelines</t>
  </si>
  <si>
    <t>Green Bonds aligned according to ICMA Green Bond Principles</t>
  </si>
  <si>
    <t>Other counterparties</t>
  </si>
  <si>
    <t>Loans (e.g. green, sustainable, sustainability-linked under standards other than the EU standards)</t>
  </si>
  <si>
    <t>Sustainable-linked Loans/LMA framework/EIB Green Framework/Specific frameworks Czech Republic/Specific frameworks Hungary/EIB intermediated finance products fulfilling Paris-aligned criteria//EU taxonomy regulation (only SC alignment)</t>
  </si>
  <si>
    <t>Specific frameworks Czech Republic/Specific framework Belgium/Specific framework Hungary/EU taxonomy regulation (only SC alignment)</t>
  </si>
  <si>
    <t>Of which building renovation loans</t>
  </si>
  <si>
    <r>
      <t xml:space="preserve">Template 10 provides information about other climate change mitigating actions (not covered in EU Taxonomy) and includes exposures of the institutions that are not taxonomy aligned according to templates 7 and 8 but that still support counterparties in the transition and adaptation process for the objectives of climate change mitigation and climate change adaptation.  
We disclose various actions contributing to climate change mitigation, based on frameworks that are market practice, but which do not fully reflect the technical criteria of the EU Taxonomy.  
Hence this template is not including exposures that are reported in templates 6, 7, 8 and 9 going forward.  
</t>
    </r>
    <r>
      <rPr>
        <b/>
        <u/>
        <sz val="10"/>
        <rFont val="Arial"/>
        <family val="2"/>
      </rPr>
      <t xml:space="preserve">Bonds  </t>
    </r>
    <r>
      <rPr>
        <sz val="10"/>
        <rFont val="Arial"/>
        <family val="2"/>
      </rPr>
      <t xml:space="preserve">
Own investments of KBC Bank Consolidated (all subsidiaries): KBC Bank supports the green investments from governments, other financial institutions and corporates by investing in Green Bonds (which are aligned with the ICMA Green Bond Principles) and Sustainability Bonds (which are aligned with the ICMA Green Bond Principles, the Social Bond Principles as well as the Sustainability Bond Guidelines). 
The total nominal value of the Green Bond Portfolio as per end of December 2023 equals 1.155.012.640 EUR and consists of: 
- Bonds of supra nationals, governments, public sector enterprises and local authorities (783.758.843 EUR)  
- Bonds of credit institutions, financial institutions and multilateral development banks (312.241.258 EUR) 
- Bonds of non-financial corporates (59.012.539 EUR) 
The total nominal value of the Sustainability Bond Portfolio as per end of December 2023 equals 322.936.140 EUR and consist of: 
- Bonds of governments, public sector enterprises and local authorities (164.924.887 EUR)  
- Bonds of credit institutions and multilateral development banks (158.011.253 EUR) 
</t>
    </r>
    <r>
      <rPr>
        <b/>
        <u/>
        <sz val="10"/>
        <rFont val="Arial"/>
        <family val="2"/>
      </rPr>
      <t>Loans</t>
    </r>
    <r>
      <rPr>
        <sz val="10"/>
        <rFont val="Arial"/>
        <family val="2"/>
      </rPr>
      <t xml:space="preserve">  
- Sustainability Linked Loans with a total gross carrying amount of 960.037.907 EUR (as per 31/12/2023) towards non-financial corporations. All of these loans have KPIs of which at least 1 is contributing to climate transition (many of them have reduction targets of GHG emissions and/or energy reduction targets).  
- Loans towards non-financial corporations that can be labelled as ‘Green’ according to the LMA Framework with total gross carrying amount of 185.115.380  EUR (as per 31/12/2023).  
- Loans towards non-financial corporations that are ‘eligible for Climate Action’ based on the European Investment Bank Green Framework with total gross carrying amount of 68.257.157  EUR (as per 31/12/2023), of which collateralized by immovable property (18.225.221 EUR) for KBC Bank. All of them are contributing to climate transition.  
- Loans towards non-financial corporations that are ‘eligible for Climate Action’ based on the European Investment Bank intermediated finance products fulfilling Paris-aligned criteria with a total gross carrying amount of 59.963.417 EUR (as per 31/12/2023) for CSOB Czech Republic, all of them contributing to climate transition. 
- Loans towards non-financial corporations of CSOB Czech Republic with total gross carrying amount of 31.923.417 EUR (as per 31/12/2023), of which collateralized by immovable property (15.973.259 EUR). All of these loans are contributing to climate transition and are granted based on Czech local subsidy schemes frameworks. The following frameworks amongst others are used:  
   o OPŽP (Environment Operational Program) Source of funding: European Regional Development Fund (ERDF) / Cohesion Fund (CF)  
   o OPPIK (Entrepreneurship and innovation for competitiveness operational program) Environmental part of the program: Subsidies for energy savings in companies  
- Loans towards non-financial corporations of K&amp;H Bank with total gross carrying amount of 156.132.032 EUR (as per 31/12/2023) of which collateralized by immovable property (156.132.032 EUR), contribution to climate transition and granted based on the following frameworks:  
  o Green Loan Framework of the Hungarian Eximbank  
  o NBH Preferential Capital DP 
- Loans towards households of CSOB Czech Republic with total gross carrying amount of 24.986.612 EUR (as per 31/12/2023). All of these loans are contributing to climate transition and are granted based on the ‘New Green to Savings subsidy’ framework. 
- Loans towards households of KBC Bank with total gross carrying amount of 35.223.796 EUR (as per 31/12/2023). All of these loans are contributing to climate transition and are granted based on the ‘Flemish Renovation Credits’ framework. 
- Loans towards households of K&amp;H Bank with total gross carrying amount of 239.028 EUR (as per 31/12/2023) of which collateralized by immovable property (239.028 EUR), of which building renovation loans (239.028 EUR) contribution to climate transition and granted based on the ‘NBH Preferential Capital DP’ framework. 
For the first time we also report loans that fulfill the Substantial Contribution criteria of the EU Taxonomy but for which we only have estimates or even have no info on the Do Not Significant Harm criteria (DNSH) and the Minimal Social Safeguards (MSS). 
This group consists of:  
- Loans towards non-financial corporations (non NFRD or NFRD) that fulfill the Substantial Contribution criteria but for which we do not have any information on the DNSH and MSS criteria with total gross carrying amount of 1.613.839.495 EUR (as per 31/12/2023) of which collateralized by immovable property (117.210.376 EUR). 
- Loans towards households that fulfill the Substantial Contribution criteria but for which we do not have any information on the DNSH criteria with total gross carrying amount of 305.464.562 EUR (as per 31/12/2023) of which collateralized by immovable property (305.464.562 EUR). 
- Loans towards households that fulfill the Substantial Contribution criteria and for which we have estimates for the DNSH criteria with total gross carrying amount of 2.379.291.299 EUR (as per 31/12/2023) of which collateralized by immovable property (2.379.291.299 EUR). 
 </t>
    </r>
  </si>
  <si>
    <t xml:space="preserve">30/10/2024 - This template has been updated.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</si>
</sst>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 * #,##0.00_ ;_ * \-#,##0.00_ ;_ * &quot;-&quot;??_ ;_ @_ "/>
    <numFmt numFmtId="167" formatCode="_(&quot;€&quot;* #,##0_);_(&quot;€&quot;* \(#,##0\);_(&quot;€&quot;* &quot;-&quot;_);_(@_)"/>
    <numFmt numFmtId="168" formatCode="_(&quot;€&quot;* #,##0.00_);_(&quot;€&quot;* \(#,##0.00\);_(&quot;€&quot;* &quot;-&quot;??_);_(@_)"/>
    <numFmt numFmtId="169" formatCode="_-* #,##0\ _B_F_-;\-* #,##0\ _B_F_-;_-* &quot;-&quot;??\ _B_F_-;_-@_-"/>
    <numFmt numFmtId="170" formatCode="_(* #,##0_);_(* \(#,##0\);_(* &quot;-&quot;??_);_(@_)"/>
    <numFmt numFmtId="171" formatCode="_-* #,##0.00\ _B_F_-;\-* #,##0.00\ _B_F_-;_-* &quot;-&quot;??\ _B_F_-;_-@_-"/>
    <numFmt numFmtId="172" formatCode="0_)"/>
    <numFmt numFmtId="173" formatCode="_-* #,##0.00\ _F_B_-;\-* #,##0.00\ _F_B_-;_-* &quot;-&quot;??\ _F_B_-;_-@_-"/>
    <numFmt numFmtId="174" formatCode="#,000%"/>
    <numFmt numFmtId="175" formatCode="_-* #,##0.00_-;\-* #,##0.00_-;_-* \-??_-;_-@_-"/>
    <numFmt numFmtId="176" formatCode="#,##0.0"/>
    <numFmt numFmtId="177" formatCode="dd\-mm\-yy"/>
    <numFmt numFmtId="178" formatCode="#\ ##0,,"/>
    <numFmt numFmtId="179" formatCode="#,##0,,"/>
    <numFmt numFmtId="180" formatCode="##0.00%"/>
    <numFmt numFmtId="181" formatCode="#\ ##0"/>
    <numFmt numFmtId="182" formatCode="#,###,,"/>
    <numFmt numFmtId="183" formatCode="0.0%"/>
    <numFmt numFmtId="184" formatCode="#\ ##0;\-#\ ##0;"/>
    <numFmt numFmtId="185" formatCode="#\ ###\ ##0;\-#\ ###\ ##0;"/>
    <numFmt numFmtId="186" formatCode="##0;\-##0;"/>
    <numFmt numFmtId="187" formatCode="0;"/>
    <numFmt numFmtId="188" formatCode="#\ ###\ ###\ ##0;\-#\ ###\ ###\ ##0;"/>
    <numFmt numFmtId="189" formatCode="##0,,;\-##0,,"/>
    <numFmt numFmtId="190" formatCode="##0.0;\-##0.0;"/>
  </numFmts>
  <fonts count="19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9"/>
      <color theme="1"/>
      <name val="Arial"/>
      <family val="2"/>
    </font>
    <font>
      <sz val="8"/>
      <name val="Arial"/>
      <family val="2"/>
    </font>
    <font>
      <b/>
      <sz val="14"/>
      <color theme="1"/>
      <name val="Arial"/>
      <family val="2"/>
    </font>
    <font>
      <sz val="24"/>
      <color theme="3"/>
      <name val="Arial"/>
      <family val="2"/>
    </font>
    <font>
      <sz val="18"/>
      <color theme="3"/>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u/>
      <sz val="9"/>
      <color rgb="FF1B5B95"/>
      <name val="Arial"/>
      <family val="2"/>
    </font>
    <font>
      <sz val="9"/>
      <color rgb="FF1B5B95"/>
      <name val="Arial"/>
      <family val="2"/>
    </font>
    <font>
      <i/>
      <sz val="10"/>
      <color theme="0"/>
      <name val="Arial"/>
      <family val="2"/>
    </font>
    <font>
      <i/>
      <sz val="10"/>
      <color rgb="FFFF0000"/>
      <name val="Arial"/>
      <family val="2"/>
    </font>
    <font>
      <b/>
      <sz val="10"/>
      <color rgb="FF3BAEE1"/>
      <name val="Arial"/>
      <family val="2"/>
    </font>
    <font>
      <b/>
      <vertAlign val="superscript"/>
      <sz val="12"/>
      <color theme="0"/>
      <name val="Arial"/>
      <family val="2"/>
    </font>
    <font>
      <i/>
      <sz val="8"/>
      <color rgb="FF1B5B95"/>
      <name val="Arial"/>
      <family val="2"/>
    </font>
    <font>
      <vertAlign val="superscript"/>
      <sz val="10"/>
      <color theme="0"/>
      <name val="Arial"/>
      <family val="2"/>
    </font>
    <font>
      <b/>
      <sz val="10"/>
      <name val="Arial"/>
      <family val="2"/>
    </font>
    <font>
      <sz val="8"/>
      <color rgb="FF000000"/>
      <name val="Arial"/>
      <family val="2"/>
    </font>
    <font>
      <i/>
      <sz val="9"/>
      <name val="Arial"/>
      <family val="2"/>
    </font>
    <font>
      <sz val="9"/>
      <name val="Arial"/>
      <family val="2"/>
    </font>
    <font>
      <b/>
      <sz val="9"/>
      <name val="Arial"/>
      <family val="2"/>
    </font>
    <font>
      <sz val="9"/>
      <color rgb="FFFF0000"/>
      <name val="Arial"/>
      <family val="2"/>
    </font>
    <font>
      <b/>
      <sz val="9"/>
      <color rgb="FFFF0000"/>
      <name val="Arial"/>
      <family val="2"/>
    </font>
    <font>
      <sz val="10"/>
      <name val="Calibri"/>
      <family val="2"/>
      <scheme val="minor"/>
    </font>
    <font>
      <i/>
      <sz val="10"/>
      <name val="Calibri"/>
      <family val="2"/>
      <scheme val="minor"/>
    </font>
    <font>
      <i/>
      <sz val="11"/>
      <color theme="1"/>
      <name val="Calibri"/>
      <family val="2"/>
      <scheme val="minor"/>
    </font>
    <font>
      <sz val="11"/>
      <name val="Calibri"/>
      <family val="2"/>
      <scheme val="minor"/>
    </font>
    <font>
      <b/>
      <i/>
      <sz val="10"/>
      <name val="Arial"/>
      <family val="2"/>
    </font>
    <font>
      <i/>
      <sz val="10"/>
      <name val="Arial"/>
      <family val="2"/>
    </font>
    <font>
      <b/>
      <i/>
      <sz val="10"/>
      <color theme="1"/>
      <name val="Arial"/>
      <family val="2"/>
    </font>
    <font>
      <vertAlign val="subscript"/>
      <sz val="10"/>
      <color theme="0"/>
      <name val="Arial"/>
      <family val="2"/>
    </font>
    <font>
      <strike/>
      <sz val="10"/>
      <color theme="0"/>
      <name val="Arial"/>
      <family val="2"/>
    </font>
    <font>
      <sz val="11"/>
      <color theme="0"/>
      <name val="Calibri"/>
      <family val="2"/>
      <scheme val="minor"/>
    </font>
    <font>
      <sz val="9"/>
      <color theme="0"/>
      <name val="Arial"/>
      <family val="2"/>
    </font>
    <font>
      <b/>
      <sz val="9"/>
      <color theme="0"/>
      <name val="Arial"/>
      <family val="2"/>
    </font>
    <font>
      <b/>
      <u/>
      <sz val="10"/>
      <name val="Arial"/>
      <family val="2"/>
    </font>
    <font>
      <u/>
      <sz val="10"/>
      <name val="Arial"/>
      <family val="2"/>
    </font>
    <font>
      <sz val="10"/>
      <color theme="4"/>
      <name val="Arial"/>
      <family val="2"/>
    </font>
    <font>
      <b/>
      <sz val="12"/>
      <name val="Arial"/>
      <family val="2"/>
    </font>
    <font>
      <b/>
      <sz val="20"/>
      <name val="Arial"/>
      <family val="2"/>
    </font>
    <font>
      <u/>
      <sz val="11"/>
      <color theme="10"/>
      <name val="Calibri"/>
      <family val="2"/>
      <scheme val="minor"/>
    </font>
    <font>
      <i/>
      <sz val="9"/>
      <color theme="0"/>
      <name val="Arial"/>
      <family val="2"/>
    </font>
    <font>
      <b/>
      <sz val="11"/>
      <color theme="0"/>
      <name val="Calibri"/>
      <family val="2"/>
      <scheme val="minor"/>
    </font>
    <font>
      <b/>
      <strike/>
      <sz val="10"/>
      <color rgb="FFFF0000"/>
      <name val="Arial"/>
      <family val="2"/>
    </font>
    <font>
      <b/>
      <sz val="9"/>
      <color rgb="FF7030A0"/>
      <name val="Arial"/>
      <family val="2"/>
    </font>
    <font>
      <sz val="10"/>
      <color rgb="FF000000"/>
      <name val="Arial"/>
      <family val="2"/>
    </font>
    <font>
      <sz val="10"/>
      <color theme="1"/>
      <name val="Calibri"/>
      <family val="2"/>
      <scheme val="minor"/>
    </font>
    <font>
      <sz val="11"/>
      <color rgb="FF000000"/>
      <name val="Calibri"/>
      <family val="2"/>
      <scheme val="minor"/>
    </font>
    <font>
      <sz val="12"/>
      <color theme="1"/>
      <name val="Arial"/>
      <family val="2"/>
    </font>
    <font>
      <vertAlign val="superscript"/>
      <sz val="10"/>
      <color rgb="FF000000"/>
      <name val="Arial"/>
      <family val="2"/>
    </font>
    <font>
      <i/>
      <sz val="8"/>
      <color rgb="FFFF0000"/>
      <name val="Arial"/>
      <family val="2"/>
    </font>
    <font>
      <strike/>
      <sz val="10"/>
      <name val="Arial"/>
      <family val="2"/>
    </font>
    <font>
      <b/>
      <sz val="10"/>
      <color rgb="FFFF0000"/>
      <name val="Arial"/>
      <family val="2"/>
    </font>
    <font>
      <b/>
      <sz val="12"/>
      <color rgb="FFFFFFFF"/>
      <name val="Arial"/>
      <family val="2"/>
    </font>
    <font>
      <sz val="8"/>
      <color theme="1"/>
      <name val="Arial"/>
      <family val="2"/>
    </font>
    <font>
      <b/>
      <sz val="9"/>
      <color theme="1"/>
      <name val="Arial"/>
      <family val="2"/>
    </font>
    <font>
      <b/>
      <sz val="10"/>
      <color rgb="FF000000"/>
      <name val="Arial"/>
      <family val="2"/>
    </font>
    <font>
      <i/>
      <sz val="10"/>
      <color rgb="FF000000"/>
      <name val="Arial"/>
      <family val="2"/>
    </font>
    <font>
      <sz val="10"/>
      <color rgb="FF1F497D"/>
      <name val="Arial"/>
      <family val="2"/>
    </font>
    <font>
      <b/>
      <vertAlign val="superscript"/>
      <sz val="12"/>
      <color rgb="FFFFFFFF"/>
      <name val="Arial"/>
      <family val="2"/>
    </font>
    <font>
      <b/>
      <sz val="10"/>
      <color rgb="FF808080"/>
      <name val="Arial"/>
      <family val="2"/>
    </font>
    <font>
      <i/>
      <sz val="10"/>
      <color rgb="FF808080"/>
      <name val="Arial"/>
      <family val="2"/>
    </font>
    <font>
      <i/>
      <sz val="10"/>
      <color indexed="10"/>
      <name val="Arial"/>
      <family val="2"/>
    </font>
    <font>
      <i/>
      <sz val="8"/>
      <color theme="1"/>
      <name val="Arial"/>
      <family val="2"/>
    </font>
    <font>
      <b/>
      <u/>
      <sz val="11"/>
      <color theme="1"/>
      <name val="Arial"/>
      <family val="2"/>
    </font>
    <font>
      <b/>
      <u/>
      <sz val="10"/>
      <color theme="1"/>
      <name val="Arial"/>
      <family val="2"/>
    </font>
    <font>
      <u/>
      <sz val="10"/>
      <color theme="1"/>
      <name val="Arial"/>
      <family val="2"/>
    </font>
    <font>
      <i/>
      <sz val="11"/>
      <name val="Calibri"/>
      <family val="2"/>
      <scheme val="minor"/>
    </font>
    <font>
      <sz val="11"/>
      <color theme="1"/>
      <name val="Arial"/>
      <family val="2"/>
    </font>
  </fonts>
  <fills count="98">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theme="0" tint="-4.9989318521683403E-2"/>
        <bgColor indexed="64"/>
      </patternFill>
    </fill>
    <fill>
      <patternFill patternType="solid">
        <fgColor indexed="65"/>
        <bgColor indexed="64"/>
      </patternFill>
    </fill>
    <fill>
      <patternFill patternType="solid">
        <fgColor theme="0"/>
        <bgColor theme="0" tint="-4.9989318521683403E-2"/>
      </patternFill>
    </fill>
    <fill>
      <patternFill patternType="solid">
        <fgColor rgb="FFF2F2F2"/>
        <bgColor indexed="64"/>
      </patternFill>
    </fill>
    <fill>
      <patternFill patternType="darkUp">
        <bgColor theme="0"/>
      </patternFill>
    </fill>
    <fill>
      <patternFill patternType="darkUp">
        <fgColor theme="1"/>
        <bgColor theme="0"/>
      </patternFill>
    </fill>
    <fill>
      <patternFill patternType="darkUp">
        <fgColor theme="1"/>
      </patternFill>
    </fill>
    <fill>
      <patternFill patternType="darkUp"/>
    </fill>
  </fills>
  <borders count="17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auto="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rgb="FF386092"/>
      </bottom>
      <diagonal/>
    </border>
    <border>
      <left style="thin">
        <color theme="0"/>
      </left>
      <right/>
      <top/>
      <bottom style="thin">
        <color rgb="FF386092"/>
      </bottom>
      <diagonal/>
    </border>
    <border>
      <left style="thin">
        <color theme="0"/>
      </left>
      <right/>
      <top style="thin">
        <color theme="0"/>
      </top>
      <bottom style="thin">
        <color rgb="FF386092"/>
      </bottom>
      <diagonal/>
    </border>
    <border>
      <left style="thin">
        <color theme="0"/>
      </left>
      <right style="thin">
        <color theme="0"/>
      </right>
      <top style="thin">
        <color theme="0"/>
      </top>
      <bottom style="thin">
        <color rgb="FF386092"/>
      </bottom>
      <diagonal/>
    </border>
    <border>
      <left style="thin">
        <color theme="0"/>
      </left>
      <right/>
      <top style="thin">
        <color theme="0"/>
      </top>
      <bottom style="thin">
        <color theme="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theme="1"/>
      </top>
      <bottom style="medium">
        <color theme="1"/>
      </bottom>
      <diagonal/>
    </border>
    <border>
      <left/>
      <right/>
      <top style="thin">
        <color indexed="64"/>
      </top>
      <bottom/>
      <diagonal/>
    </border>
    <border>
      <left/>
      <right/>
      <top/>
      <bottom style="medium">
        <color auto="1"/>
      </bottom>
      <diagonal/>
    </border>
    <border>
      <left/>
      <right/>
      <top style="thin">
        <color rgb="FF808080"/>
      </top>
      <bottom/>
      <diagonal/>
    </border>
    <border>
      <left/>
      <right/>
      <top style="thick">
        <color rgb="FFFFFFFF"/>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auto="1"/>
      </top>
      <bottom style="medium">
        <color auto="1"/>
      </bottom>
      <diagonal/>
    </border>
    <border>
      <left/>
      <right/>
      <top style="thin">
        <color auto="1"/>
      </top>
      <bottom style="hair">
        <color indexed="64"/>
      </bottom>
      <diagonal/>
    </border>
    <border>
      <left/>
      <right/>
      <top style="hair">
        <color indexed="64"/>
      </top>
      <bottom style="medium">
        <color auto="1"/>
      </bottom>
      <diagonal/>
    </border>
    <border>
      <left/>
      <right/>
      <top style="thin">
        <color theme="1"/>
      </top>
      <bottom style="medium">
        <color auto="1"/>
      </bottom>
      <diagonal/>
    </border>
    <border>
      <left/>
      <right/>
      <top/>
      <bottom style="thin">
        <color rgb="FF80808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1B5B95"/>
      </left>
      <right/>
      <top/>
      <bottom/>
      <diagonal/>
    </border>
    <border>
      <left/>
      <right/>
      <top style="medium">
        <color theme="1"/>
      </top>
      <bottom style="medium">
        <color theme="1"/>
      </bottom>
      <diagonal/>
    </border>
  </borders>
  <cellStyleXfs count="28212">
    <xf numFmtId="0" fontId="0" fillId="0" borderId="0"/>
    <xf numFmtId="0" fontId="12" fillId="2" borderId="0" applyBorder="0">
      <alignment horizontal="left"/>
      <protection hidden="1"/>
    </xf>
    <xf numFmtId="49" fontId="14" fillId="3" borderId="0">
      <alignment horizontal="left" wrapText="1"/>
      <protection hidden="1"/>
    </xf>
    <xf numFmtId="3" fontId="17" fillId="5" borderId="2">
      <protection locked="0"/>
    </xf>
    <xf numFmtId="0" fontId="17" fillId="5" borderId="3"/>
    <xf numFmtId="0" fontId="17" fillId="6" borderId="3">
      <alignment horizontal="left" indent="2"/>
    </xf>
    <xf numFmtId="3" fontId="17" fillId="6" borderId="2">
      <alignment horizontal="right"/>
    </xf>
    <xf numFmtId="3" fontId="15" fillId="7" borderId="2">
      <alignment horizontal="right"/>
    </xf>
    <xf numFmtId="0" fontId="15" fillId="7" borderId="3">
      <alignment horizontal="left" indent="3"/>
    </xf>
    <xf numFmtId="3" fontId="16" fillId="8" borderId="2">
      <alignment horizontal="right"/>
    </xf>
    <xf numFmtId="0" fontId="16" fillId="0" borderId="0">
      <alignment horizontal="left" indent="4"/>
    </xf>
    <xf numFmtId="0" fontId="12" fillId="9" borderId="0" applyNumberFormat="0" applyFont="0" applyFill="0" applyBorder="0" applyAlignment="0">
      <alignment horizontal="left"/>
      <protection hidden="1"/>
    </xf>
    <xf numFmtId="0" fontId="12" fillId="9" borderId="0" applyNumberFormat="0" applyFont="0" applyFill="0" applyBorder="0" applyAlignment="0">
      <alignment horizontal="left"/>
      <protection locked="0"/>
    </xf>
    <xf numFmtId="0" fontId="18" fillId="0" borderId="0"/>
    <xf numFmtId="0" fontId="12" fillId="0" borderId="0" applyFill="0" applyBorder="0">
      <alignment horizontal="left" wrapText="1"/>
    </xf>
    <xf numFmtId="0" fontId="12" fillId="0" borderId="0" applyFill="0" applyBorder="0">
      <alignment horizontal="left" wrapText="1" indent="1"/>
    </xf>
    <xf numFmtId="0" fontId="19" fillId="0" borderId="4">
      <alignment horizontal="left" vertical="center" wrapText="1" indent="3"/>
    </xf>
    <xf numFmtId="165" fontId="12" fillId="0" borderId="0" applyFont="0" applyFill="0" applyBorder="0" applyAlignment="0" applyProtection="0"/>
    <xf numFmtId="49" fontId="13" fillId="0" borderId="0" applyFill="0" applyBorder="0">
      <alignment horizontal="left" wrapText="1"/>
    </xf>
    <xf numFmtId="0" fontId="12" fillId="10" borderId="0" applyBorder="0">
      <alignment wrapText="1"/>
    </xf>
    <xf numFmtId="164"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15" fillId="0" borderId="2">
      <alignment horizontal="center" vertical="center" wrapText="1"/>
    </xf>
    <xf numFmtId="0" fontId="23" fillId="0" borderId="2">
      <alignment horizontal="center" vertical="center" wrapText="1"/>
    </xf>
    <xf numFmtId="3" fontId="16" fillId="0" borderId="5">
      <alignment horizontal="right"/>
    </xf>
    <xf numFmtId="0" fontId="16" fillId="0" borderId="0" applyAlignment="0"/>
    <xf numFmtId="3" fontId="24" fillId="0" borderId="0" applyFill="0" applyBorder="0">
      <alignment horizontal="left" wrapText="1" indent="3"/>
    </xf>
    <xf numFmtId="3" fontId="24" fillId="0" borderId="5">
      <alignment horizontal="right" indent="2"/>
    </xf>
    <xf numFmtId="3" fontId="15" fillId="0" borderId="5">
      <alignment horizontal="right"/>
    </xf>
    <xf numFmtId="3" fontId="25" fillId="0" borderId="0" applyBorder="0" applyAlignment="0">
      <alignment horizontal="left"/>
    </xf>
    <xf numFmtId="49" fontId="10" fillId="0" borderId="0" applyFill="0" applyBorder="0">
      <alignment horizontal="left" wrapText="1"/>
    </xf>
    <xf numFmtId="0" fontId="12" fillId="11" borderId="0">
      <protection hidden="1"/>
    </xf>
    <xf numFmtId="0" fontId="16" fillId="2" borderId="0" applyBorder="0">
      <alignment horizontal="left"/>
      <protection hidden="1"/>
    </xf>
    <xf numFmtId="3" fontId="12" fillId="12" borderId="0" applyBorder="0">
      <alignment horizontal="right" vertical="center" wrapText="1"/>
    </xf>
    <xf numFmtId="3" fontId="12" fillId="0" borderId="0" applyFill="0" applyBorder="0">
      <alignment horizontal="right"/>
    </xf>
    <xf numFmtId="4" fontId="12" fillId="0" borderId="0" applyFill="0" applyBorder="0">
      <alignment horizontal="right"/>
    </xf>
    <xf numFmtId="3" fontId="9" fillId="1" borderId="5"/>
    <xf numFmtId="0" fontId="12" fillId="13" borderId="0">
      <alignment wrapText="1"/>
    </xf>
    <xf numFmtId="49" fontId="14" fillId="3" borderId="0">
      <alignment horizontal="left" wrapText="1"/>
      <protection hidden="1"/>
    </xf>
    <xf numFmtId="0" fontId="15" fillId="0" borderId="8">
      <alignment horizontal="left" vertical="center"/>
    </xf>
    <xf numFmtId="0" fontId="15" fillId="0" borderId="7">
      <alignment horizontal="center" vertical="center"/>
    </xf>
    <xf numFmtId="3" fontId="12" fillId="0" borderId="0" applyFill="0" applyBorder="0">
      <alignment horizontal="right" wrapText="1"/>
    </xf>
    <xf numFmtId="0" fontId="10" fillId="0" borderId="0" applyBorder="0">
      <alignment horizontal="left" wrapText="1"/>
    </xf>
    <xf numFmtId="0" fontId="12" fillId="0" borderId="0" applyFill="0" applyBorder="0">
      <alignment horizontal="left" wrapText="1" indent="2"/>
    </xf>
    <xf numFmtId="0" fontId="26" fillId="0" borderId="1">
      <alignment horizontal="left" vertical="center"/>
    </xf>
    <xf numFmtId="49" fontId="10" fillId="0" borderId="0" applyProtection="0"/>
    <xf numFmtId="0" fontId="12" fillId="13" borderId="0" applyNumberFormat="0">
      <alignment wrapText="1"/>
    </xf>
    <xf numFmtId="49" fontId="14" fillId="3" borderId="0">
      <alignment horizontal="left" wrapText="1"/>
      <protection hidden="1"/>
    </xf>
    <xf numFmtId="0" fontId="11" fillId="0" borderId="0" applyFill="0" applyBorder="0">
      <alignment horizontal="left" wrapText="1" indent="1"/>
    </xf>
    <xf numFmtId="9" fontId="12" fillId="0" borderId="0" applyFont="0" applyFill="0" applyBorder="0" applyAlignment="0" applyProtection="0"/>
    <xf numFmtId="0" fontId="31" fillId="0" borderId="0" applyNumberFormat="0" applyFill="0" applyBorder="0" applyAlignment="0" applyProtection="0"/>
    <xf numFmtId="9"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0" fillId="0" borderId="0" applyNumberFormat="0" applyFill="0" applyBorder="0" applyAlignment="0" applyProtection="0">
      <alignment vertical="top"/>
      <protection locked="0"/>
    </xf>
    <xf numFmtId="0" fontId="14" fillId="51" borderId="0">
      <alignment horizontal="center" vertical="center" wrapText="1"/>
    </xf>
    <xf numFmtId="0" fontId="18" fillId="0" borderId="0"/>
    <xf numFmtId="0" fontId="8" fillId="0" borderId="0"/>
    <xf numFmtId="0" fontId="18" fillId="0" borderId="0"/>
    <xf numFmtId="0" fontId="18" fillId="0" borderId="0"/>
    <xf numFmtId="43" fontId="8" fillId="0" borderId="0" applyFont="0" applyFill="0" applyBorder="0" applyAlignment="0" applyProtection="0"/>
    <xf numFmtId="0" fontId="8" fillId="0" borderId="0"/>
    <xf numFmtId="0" fontId="8" fillId="0" borderId="0"/>
    <xf numFmtId="0" fontId="18" fillId="0" borderId="0"/>
    <xf numFmtId="0" fontId="8" fillId="0" borderId="0"/>
    <xf numFmtId="9" fontId="8" fillId="0" borderId="0" applyFont="0" applyFill="0" applyBorder="0" applyAlignment="0" applyProtection="0"/>
    <xf numFmtId="172" fontId="48" fillId="0" borderId="0"/>
    <xf numFmtId="0" fontId="49" fillId="0" borderId="0">
      <alignment vertical="center"/>
    </xf>
    <xf numFmtId="0" fontId="50"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0" fontId="50" fillId="65" borderId="0" applyNumberFormat="0" applyBorder="0" applyAlignment="0" applyProtection="0"/>
    <xf numFmtId="0" fontId="50" fillId="59" borderId="0" applyNumberFormat="0" applyBorder="0" applyAlignment="0" applyProtection="0"/>
    <xf numFmtId="0" fontId="50" fillId="62" borderId="0" applyNumberFormat="0" applyBorder="0" applyAlignment="0" applyProtection="0"/>
    <xf numFmtId="0" fontId="50" fillId="66" borderId="0" applyNumberFormat="0" applyBorder="0" applyAlignment="0" applyProtection="0"/>
    <xf numFmtId="0" fontId="51" fillId="68" borderId="0" applyNumberFormat="0" applyBorder="0" applyAlignment="0" applyProtection="0"/>
    <xf numFmtId="0" fontId="51" fillId="63" borderId="0" applyNumberFormat="0" applyBorder="0" applyAlignment="0" applyProtection="0"/>
    <xf numFmtId="0" fontId="51" fillId="65" borderId="0" applyNumberFormat="0" applyBorder="0" applyAlignment="0" applyProtection="0"/>
    <xf numFmtId="0" fontId="51" fillId="69" borderId="0" applyNumberFormat="0" applyBorder="0" applyAlignment="0" applyProtection="0"/>
    <xf numFmtId="0" fontId="51" fillId="70" borderId="0" applyNumberFormat="0" applyBorder="0" applyAlignment="0" applyProtection="0"/>
    <xf numFmtId="0" fontId="51" fillId="71" borderId="0" applyNumberFormat="0" applyBorder="0" applyAlignment="0" applyProtection="0"/>
    <xf numFmtId="173" fontId="52" fillId="0" borderId="0" applyFont="0" applyFill="0" applyBorder="0" applyAlignment="0" applyProtection="0"/>
    <xf numFmtId="0" fontId="53" fillId="58" borderId="0" applyNumberFormat="0" applyBorder="0" applyAlignment="0" applyProtection="0"/>
    <xf numFmtId="171" fontId="18" fillId="0" borderId="0" applyFont="0" applyFill="0" applyBorder="0" applyAlignment="0" applyProtection="0"/>
    <xf numFmtId="0" fontId="54" fillId="74" borderId="27" applyNumberFormat="0" applyAlignment="0" applyProtection="0"/>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58" fillId="67" borderId="0" applyNumberFormat="0" applyBorder="0" applyAlignment="0" applyProtection="0"/>
    <xf numFmtId="0" fontId="52" fillId="0" borderId="0"/>
    <xf numFmtId="0" fontId="18" fillId="0" borderId="0"/>
    <xf numFmtId="0" fontId="59" fillId="0" borderId="0"/>
    <xf numFmtId="0" fontId="50" fillId="64" borderId="31" applyNumberFormat="0" applyFont="0" applyAlignment="0" applyProtection="0"/>
    <xf numFmtId="0" fontId="60" fillId="0" borderId="33" applyNumberFormat="0" applyFill="0" applyAlignment="0" applyProtection="0"/>
    <xf numFmtId="9" fontId="18" fillId="0" borderId="0" applyFont="0" applyFill="0" applyBorder="0" applyAlignment="0" applyProtection="0"/>
    <xf numFmtId="0" fontId="61" fillId="0" borderId="34" applyNumberFormat="0" applyFill="0" applyAlignment="0" applyProtection="0"/>
    <xf numFmtId="0" fontId="52" fillId="0" borderId="0"/>
    <xf numFmtId="0" fontId="62" fillId="0" borderId="0" applyNumberFormat="0" applyFill="0" applyBorder="0" applyAlignment="0" applyProtection="0"/>
    <xf numFmtId="0" fontId="63" fillId="0" borderId="0" applyNumberFormat="0" applyFill="0" applyBorder="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7" fillId="0" borderId="0" applyNumberFormat="0" applyFill="0" applyBorder="0" applyAlignment="0" applyProtection="0"/>
    <xf numFmtId="0" fontId="68" fillId="57" borderId="0" applyNumberFormat="0" applyBorder="0" applyAlignment="0" applyProtection="0"/>
    <xf numFmtId="0" fontId="51" fillId="76" borderId="0" applyNumberFormat="0" applyBorder="0" applyAlignment="0" applyProtection="0"/>
    <xf numFmtId="0" fontId="51" fillId="73" borderId="0" applyNumberFormat="0" applyBorder="0" applyAlignment="0" applyProtection="0"/>
    <xf numFmtId="0" fontId="51" fillId="77" borderId="0" applyNumberFormat="0" applyBorder="0" applyAlignment="0" applyProtection="0"/>
    <xf numFmtId="0" fontId="51" fillId="69" borderId="0" applyNumberFormat="0" applyBorder="0" applyAlignment="0" applyProtection="0"/>
    <xf numFmtId="0" fontId="51" fillId="70" borderId="0" applyNumberFormat="0" applyBorder="0" applyAlignment="0" applyProtection="0"/>
    <xf numFmtId="0" fontId="51" fillId="72" borderId="0" applyNumberFormat="0" applyBorder="0" applyAlignment="0" applyProtection="0"/>
    <xf numFmtId="0" fontId="8" fillId="0" borderId="0"/>
    <xf numFmtId="43" fontId="18" fillId="0" borderId="0" applyFont="0" applyFill="0" applyBorder="0" applyAlignment="0" applyProtection="0"/>
    <xf numFmtId="37" fontId="69" fillId="0" borderId="0"/>
    <xf numFmtId="0" fontId="8" fillId="0" borderId="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8" fillId="0" borderId="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9" fontId="18" fillId="0" borderId="0" applyFont="0" applyFill="0" applyBorder="0" applyAlignment="0" applyProtection="0"/>
    <xf numFmtId="0" fontId="18" fillId="0" borderId="0"/>
    <xf numFmtId="0" fontId="8" fillId="0" borderId="0"/>
    <xf numFmtId="171" fontId="18" fillId="0" borderId="0" applyFont="0" applyFill="0" applyBorder="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50" fillId="64" borderId="31" applyNumberFormat="0" applyFont="0" applyAlignment="0" applyProtection="0"/>
    <xf numFmtId="0" fontId="61" fillId="0" borderId="34" applyNumberFormat="0" applyFill="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65" fillId="75" borderId="26" applyNumberFormat="0" applyAlignment="0" applyProtection="0"/>
    <xf numFmtId="0" fontId="8" fillId="0" borderId="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5" fillId="75"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50" fillId="64" borderId="31" applyNumberFormat="0" applyFont="0" applyAlignment="0" applyProtection="0"/>
    <xf numFmtId="0" fontId="8" fillId="0" borderId="0"/>
    <xf numFmtId="0" fontId="8" fillId="0" borderId="0"/>
    <xf numFmtId="0" fontId="64" fillId="61" borderId="26" applyNumberFormat="0" applyAlignment="0" applyProtection="0"/>
    <xf numFmtId="0" fontId="65" fillId="75" borderId="26" applyNumberFormat="0" applyAlignment="0" applyProtection="0"/>
    <xf numFmtId="0" fontId="8" fillId="0" borderId="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5" fillId="75" borderId="26" applyNumberFormat="0" applyAlignment="0" applyProtection="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50" fillId="64" borderId="31" applyNumberFormat="0" applyFont="0" applyAlignment="0" applyProtection="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6" fillId="75" borderId="32" applyNumberFormat="0" applyAlignment="0" applyProtection="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5" fillId="75" borderId="26" applyNumberFormat="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50" fillId="64" borderId="31" applyNumberFormat="0" applyFont="0" applyAlignment="0" applyProtection="0"/>
    <xf numFmtId="0" fontId="61" fillId="0" borderId="34" applyNumberFormat="0" applyFill="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4" fillId="61" borderId="26" applyNumberFormat="0" applyAlignment="0" applyProtection="0"/>
    <xf numFmtId="0" fontId="8" fillId="0" borderId="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65" fillId="75" borderId="26" applyNumberFormat="0" applyAlignment="0" applyProtection="0"/>
    <xf numFmtId="0" fontId="8" fillId="0" borderId="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5" fillId="75"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50" fillId="64" borderId="31" applyNumberFormat="0" applyFont="0" applyAlignment="0" applyProtection="0"/>
    <xf numFmtId="0" fontId="8" fillId="0" borderId="0"/>
    <xf numFmtId="0" fontId="8" fillId="0" borderId="0"/>
    <xf numFmtId="0" fontId="64" fillId="61" borderId="26" applyNumberFormat="0" applyAlignment="0" applyProtection="0"/>
    <xf numFmtId="0" fontId="65" fillId="75" borderId="26" applyNumberFormat="0" applyAlignment="0" applyProtection="0"/>
    <xf numFmtId="0" fontId="8" fillId="0" borderId="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5" fillId="75" borderId="26" applyNumberFormat="0" applyAlignment="0" applyProtection="0"/>
    <xf numFmtId="0" fontId="8" fillId="0" borderId="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8" fillId="0" borderId="0"/>
    <xf numFmtId="0" fontId="61" fillId="0" borderId="34" applyNumberFormat="0" applyFill="0" applyAlignment="0" applyProtection="0"/>
    <xf numFmtId="0" fontId="50" fillId="64" borderId="31" applyNumberFormat="0" applyFon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50" fillId="64" borderId="31" applyNumberFormat="0" applyFont="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6" fillId="75" borderId="32" applyNumberFormat="0" applyAlignment="0" applyProtection="0"/>
    <xf numFmtId="0" fontId="64" fillId="61" borderId="26" applyNumberFormat="0" applyAlignment="0" applyProtection="0"/>
    <xf numFmtId="0" fontId="65" fillId="75" borderId="26"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8" fillId="0" borderId="0"/>
    <xf numFmtId="0" fontId="65" fillId="75" borderId="26" applyNumberFormat="0" applyAlignment="0" applyProtection="0"/>
    <xf numFmtId="0" fontId="8" fillId="0" borderId="0"/>
    <xf numFmtId="0" fontId="61" fillId="0" borderId="34" applyNumberFormat="0" applyFill="0" applyAlignment="0" applyProtection="0"/>
    <xf numFmtId="0" fontId="8" fillId="0" borderId="0"/>
    <xf numFmtId="0" fontId="8" fillId="0" borderId="0"/>
    <xf numFmtId="0" fontId="8" fillId="0" borderId="0"/>
    <xf numFmtId="0" fontId="50" fillId="64" borderId="31" applyNumberFormat="0" applyFont="0" applyAlignment="0" applyProtection="0"/>
    <xf numFmtId="0" fontId="50" fillId="64" borderId="31" applyNumberFormat="0" applyFont="0" applyAlignment="0" applyProtection="0"/>
    <xf numFmtId="0" fontId="8" fillId="0" borderId="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5" fillId="75"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4" fillId="61" borderId="26" applyNumberFormat="0" applyAlignment="0" applyProtection="0"/>
    <xf numFmtId="0" fontId="65" fillId="75" borderId="26" applyNumberFormat="0" applyAlignment="0" applyProtection="0"/>
    <xf numFmtId="0" fontId="66" fillId="75" borderId="32" applyNumberFormat="0" applyAlignment="0" applyProtection="0"/>
    <xf numFmtId="0" fontId="65" fillId="75" borderId="26" applyNumberFormat="0" applyAlignment="0" applyProtection="0"/>
    <xf numFmtId="0" fontId="50" fillId="64" borderId="31" applyNumberFormat="0" applyFon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6" fillId="75" borderId="32" applyNumberFormat="0" applyAlignment="0" applyProtection="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50" fillId="64" borderId="31" applyNumberFormat="0" applyFont="0" applyAlignment="0" applyProtection="0"/>
    <xf numFmtId="0" fontId="64" fillId="61" borderId="26" applyNumberFormat="0" applyAlignment="0" applyProtection="0"/>
    <xf numFmtId="0" fontId="50" fillId="64" borderId="31" applyNumberFormat="0" applyFont="0" applyAlignment="0" applyProtection="0"/>
    <xf numFmtId="0" fontId="61" fillId="0" borderId="34" applyNumberFormat="0" applyFill="0" applyAlignment="0" applyProtection="0"/>
    <xf numFmtId="0" fontId="65" fillId="75" borderId="26" applyNumberFormat="0" applyAlignment="0" applyProtection="0"/>
    <xf numFmtId="0" fontId="61" fillId="0" borderId="34" applyNumberFormat="0" applyFill="0" applyAlignment="0" applyProtection="0"/>
    <xf numFmtId="0" fontId="8" fillId="0" borderId="0"/>
    <xf numFmtId="0" fontId="8" fillId="0" borderId="0"/>
    <xf numFmtId="0" fontId="8" fillId="0" borderId="0"/>
    <xf numFmtId="0" fontId="65" fillId="75" borderId="26" applyNumberFormat="0" applyAlignment="0" applyProtection="0"/>
    <xf numFmtId="0" fontId="8" fillId="0" borderId="0"/>
    <xf numFmtId="0" fontId="8" fillId="0" borderId="0"/>
    <xf numFmtId="0" fontId="66" fillId="75" borderId="32" applyNumberFormat="0" applyAlignment="0" applyProtection="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50" fillId="64" borderId="31" applyNumberFormat="0" applyFont="0" applyAlignment="0" applyProtection="0"/>
    <xf numFmtId="0" fontId="50" fillId="64" borderId="31"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26" applyNumberFormat="0" applyAlignment="0" applyProtection="0"/>
    <xf numFmtId="0" fontId="64" fillId="61" borderId="26" applyNumberFormat="0" applyAlignment="0" applyProtection="0"/>
    <xf numFmtId="0" fontId="61" fillId="0" borderId="34" applyNumberFormat="0" applyFill="0" applyAlignment="0" applyProtection="0"/>
    <xf numFmtId="0" fontId="66" fillId="75" borderId="32" applyNumberFormat="0" applyAlignment="0" applyProtection="0"/>
    <xf numFmtId="0" fontId="64" fillId="61" borderId="26" applyNumberFormat="0" applyAlignment="0" applyProtection="0"/>
    <xf numFmtId="0" fontId="66" fillId="75" borderId="32" applyNumberFormat="0" applyAlignment="0" applyProtection="0"/>
    <xf numFmtId="0" fontId="61" fillId="0" borderId="34" applyNumberFormat="0" applyFill="0" applyAlignment="0" applyProtection="0"/>
    <xf numFmtId="0" fontId="65" fillId="75" borderId="26"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23"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0" fontId="42" fillId="52" borderId="0" applyBorder="0">
      <alignment wrapText="1"/>
    </xf>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1" fillId="0" borderId="5">
      <alignment horizontal="right"/>
    </xf>
    <xf numFmtId="3" fontId="72" fillId="0" borderId="0" applyFill="0" applyBorder="0">
      <alignment horizontal="left" wrapText="1" indent="3"/>
    </xf>
    <xf numFmtId="3" fontId="72" fillId="0" borderId="5">
      <alignment horizontal="right" indent="2"/>
    </xf>
    <xf numFmtId="3" fontId="70" fillId="0" borderId="5">
      <alignment horizontal="right"/>
    </xf>
    <xf numFmtId="3" fontId="73" fillId="0" borderId="0" applyBorder="0" applyAlignment="0">
      <alignment horizontal="left"/>
    </xf>
    <xf numFmtId="0" fontId="71" fillId="79" borderId="0" applyBorder="0">
      <alignment horizontal="left"/>
      <protection hidden="1"/>
    </xf>
    <xf numFmtId="3" fontId="74" fillId="82" borderId="2">
      <protection locked="0"/>
    </xf>
    <xf numFmtId="3" fontId="74" fillId="81" borderId="2">
      <alignment horizontal="right"/>
    </xf>
    <xf numFmtId="3" fontId="70" fillId="52" borderId="2">
      <alignment horizontal="right"/>
    </xf>
    <xf numFmtId="3" fontId="71" fillId="55" borderId="2">
      <alignment horizontal="right"/>
    </xf>
    <xf numFmtId="3" fontId="42" fillId="48" borderId="0" applyBorder="0">
      <alignment horizontal="right" vertical="center" wrapText="1"/>
    </xf>
    <xf numFmtId="3" fontId="71" fillId="1" borderId="5"/>
    <xf numFmtId="0" fontId="42" fillId="83" borderId="0">
      <alignment wrapText="1"/>
    </xf>
    <xf numFmtId="49" fontId="41" fillId="80" borderId="0">
      <alignment horizontal="left" wrapText="1"/>
      <protection hidden="1"/>
    </xf>
    <xf numFmtId="0" fontId="70" fillId="0" borderId="8">
      <alignment horizontal="left" vertical="center"/>
    </xf>
    <xf numFmtId="0" fontId="70" fillId="0" borderId="7">
      <alignment horizontal="center" vertical="center"/>
    </xf>
    <xf numFmtId="0" fontId="42" fillId="0" borderId="0" applyFill="0" applyBorder="0">
      <alignment horizontal="left" wrapText="1" indent="2"/>
    </xf>
    <xf numFmtId="0" fontId="75" fillId="0" borderId="1">
      <alignment horizontal="left" vertical="center"/>
    </xf>
    <xf numFmtId="0" fontId="76" fillId="0" borderId="0" applyNumberFormat="0" applyFill="0" applyBorder="0" applyAlignment="0" applyProtection="0"/>
    <xf numFmtId="0" fontId="42" fillId="83" borderId="0" applyNumberFormat="0">
      <alignment wrapText="1"/>
    </xf>
    <xf numFmtId="49" fontId="41" fillId="80" borderId="0">
      <alignment horizontal="left" wrapText="1"/>
      <protection hidden="1"/>
    </xf>
    <xf numFmtId="0" fontId="46" fillId="0" borderId="0" applyFill="0" applyBorder="0">
      <alignment horizontal="left" wrapText="1" indent="1"/>
    </xf>
    <xf numFmtId="3" fontId="16" fillId="84" borderId="2">
      <alignment horizontal="right"/>
    </xf>
    <xf numFmtId="0" fontId="12" fillId="0" borderId="0"/>
    <xf numFmtId="0" fontId="12" fillId="0" borderId="0"/>
    <xf numFmtId="41"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15" fillId="0" borderId="2">
      <alignment horizontal="center" vertical="center" wrapText="1"/>
    </xf>
    <xf numFmtId="0" fontId="16" fillId="0" borderId="0" applyAlignment="0"/>
    <xf numFmtId="0" fontId="24" fillId="0" borderId="0" applyFill="0" applyBorder="0">
      <alignment horizontal="left" wrapText="1" indent="3"/>
    </xf>
    <xf numFmtId="3" fontId="24" fillId="0" borderId="0" applyFill="0" applyBorder="0">
      <alignment horizontal="left" wrapText="1" indent="3"/>
    </xf>
    <xf numFmtId="3" fontId="24" fillId="0" borderId="5">
      <alignment horizontal="right"/>
    </xf>
    <xf numFmtId="3" fontId="24" fillId="0" borderId="5">
      <alignment horizontal="right" indent="2"/>
    </xf>
    <xf numFmtId="0" fontId="17" fillId="5" borderId="35"/>
    <xf numFmtId="0" fontId="15" fillId="7" borderId="35">
      <alignment horizontal="left" indent="3"/>
    </xf>
    <xf numFmtId="0" fontId="16" fillId="0" borderId="0">
      <alignment horizontal="left" indent="4"/>
    </xf>
    <xf numFmtId="0" fontId="12" fillId="0" borderId="0"/>
    <xf numFmtId="0" fontId="12" fillId="0" borderId="0"/>
    <xf numFmtId="0" fontId="12" fillId="0" borderId="0"/>
    <xf numFmtId="0" fontId="12" fillId="0" borderId="0"/>
    <xf numFmtId="0" fontId="12" fillId="0" borderId="0"/>
    <xf numFmtId="0" fontId="12" fillId="0" borderId="0"/>
    <xf numFmtId="0" fontId="15" fillId="0" borderId="8">
      <alignment horizontal="left" vertical="center"/>
    </xf>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applyAlignment="0"/>
    <xf numFmtId="0" fontId="42" fillId="79" borderId="0" applyBorder="0">
      <alignment horizontal="left"/>
      <protection hidden="1"/>
    </xf>
    <xf numFmtId="3" fontId="74" fillId="82" borderId="2">
      <protection locked="0"/>
    </xf>
    <xf numFmtId="0" fontId="74" fillId="82" borderId="3"/>
    <xf numFmtId="3" fontId="74" fillId="81" borderId="2">
      <alignment horizontal="right"/>
    </xf>
    <xf numFmtId="3" fontId="70" fillId="52" borderId="2">
      <alignment horizontal="right"/>
    </xf>
    <xf numFmtId="0" fontId="70" fillId="52" borderId="3">
      <alignment horizontal="left" indent="3"/>
    </xf>
    <xf numFmtId="3" fontId="71" fillId="55" borderId="2">
      <alignment horizontal="right"/>
    </xf>
    <xf numFmtId="3" fontId="71" fillId="85" borderId="2">
      <alignment horizontal="right"/>
    </xf>
    <xf numFmtId="0" fontId="71" fillId="0" borderId="0">
      <alignment horizontal="left" indent="4"/>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0" fillId="0" borderId="8">
      <alignment horizontal="left" vertical="center"/>
    </xf>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50" fillId="64" borderId="31" applyNumberFormat="0" applyFont="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61" fillId="0" borderId="34" applyNumberFormat="0" applyFill="0" applyAlignment="0" applyProtection="0"/>
    <xf numFmtId="0" fontId="18" fillId="0" borderId="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4" fillId="61"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5" fillId="75" borderId="26"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0" fontId="66" fillId="75" borderId="32" applyNumberFormat="0" applyAlignment="0" applyProtection="0"/>
    <xf numFmtId="3" fontId="17" fillId="5" borderId="2">
      <protection locked="0"/>
    </xf>
    <xf numFmtId="3" fontId="17" fillId="6" borderId="2">
      <alignment horizontal="right"/>
    </xf>
    <xf numFmtId="3" fontId="15" fillId="7" borderId="2">
      <alignment horizontal="right"/>
    </xf>
    <xf numFmtId="3" fontId="16" fillId="8" borderId="2">
      <alignment horizontal="right"/>
    </xf>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36" applyNumberFormat="0" applyFont="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8">
      <alignment horizontal="left" vertical="center"/>
    </xf>
    <xf numFmtId="0" fontId="8" fillId="0" borderId="0"/>
    <xf numFmtId="3" fontId="16" fillId="78" borderId="2">
      <alignment horizontal="right"/>
    </xf>
    <xf numFmtId="0" fontId="64" fillId="61" borderId="37" applyNumberFormat="0" applyAlignment="0" applyProtection="0"/>
    <xf numFmtId="0" fontId="65" fillId="75" borderId="37" applyNumberFormat="0" applyAlignment="0" applyProtection="0"/>
    <xf numFmtId="0" fontId="17" fillId="5" borderId="3"/>
    <xf numFmtId="0" fontId="17" fillId="6" borderId="3">
      <alignment horizontal="left" indent="2"/>
    </xf>
    <xf numFmtId="0" fontId="65" fillId="75" borderId="37" applyNumberFormat="0" applyAlignment="0" applyProtection="0"/>
    <xf numFmtId="0" fontId="64" fillId="61" borderId="37" applyNumberFormat="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8" fillId="0" borderId="0"/>
    <xf numFmtId="0" fontId="61" fillId="0" borderId="39" applyNumberFormat="0" applyFill="0" applyAlignment="0" applyProtection="0"/>
    <xf numFmtId="0" fontId="65" fillId="75" borderId="37" applyNumberForma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50" fillId="64" borderId="36" applyNumberFormat="0" applyFont="0" applyAlignment="0" applyProtection="0"/>
    <xf numFmtId="0" fontId="66" fillId="75" borderId="38" applyNumberForma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4" fillId="61" borderId="37"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37" applyNumberFormat="0" applyAlignment="0" applyProtection="0"/>
    <xf numFmtId="0" fontId="17" fillId="5" borderId="3"/>
    <xf numFmtId="0" fontId="8" fillId="0" borderId="0"/>
    <xf numFmtId="9" fontId="8" fillId="0" borderId="0" applyFont="0" applyFill="0" applyBorder="0" applyAlignment="0" applyProtection="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17" fillId="5" borderId="40"/>
    <xf numFmtId="0" fontId="15" fillId="7" borderId="40">
      <alignment horizontal="left" indent="3"/>
    </xf>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5" fillId="0" borderId="8">
      <alignment horizontal="left" vertical="center"/>
    </xf>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7" fillId="5" borderId="40"/>
    <xf numFmtId="0" fontId="15" fillId="7" borderId="40">
      <alignment horizontal="left" indent="3"/>
    </xf>
    <xf numFmtId="0" fontId="8" fillId="0" borderId="0"/>
    <xf numFmtId="0" fontId="39" fillId="0" borderId="0"/>
    <xf numFmtId="0" fontId="42" fillId="0" borderId="0" applyFill="0" applyBorder="0">
      <alignment horizontal="left"/>
      <protection hidden="1"/>
    </xf>
    <xf numFmtId="0" fontId="42" fillId="0" borderId="0" applyNumberFormat="0" applyFill="0" applyBorder="0">
      <alignment horizontal="right" wrapText="1"/>
      <protection hidden="1"/>
    </xf>
    <xf numFmtId="0" fontId="42" fillId="0" borderId="0" applyFill="0" applyBorder="0">
      <alignment horizontal="left"/>
      <protection locked="0"/>
    </xf>
    <xf numFmtId="0" fontId="39" fillId="0" borderId="0"/>
    <xf numFmtId="0" fontId="18" fillId="0" borderId="0"/>
    <xf numFmtId="0" fontId="15" fillId="0" borderId="2">
      <alignment horizontal="center" vertical="center" wrapText="1"/>
    </xf>
    <xf numFmtId="0" fontId="23" fillId="0" borderId="2">
      <alignment horizontal="center" vertical="center" wrapText="1"/>
    </xf>
    <xf numFmtId="3" fontId="16" fillId="84" borderId="2">
      <alignment horizontal="right"/>
    </xf>
    <xf numFmtId="3" fontId="16" fillId="8" borderId="2">
      <alignment horizontal="right"/>
    </xf>
    <xf numFmtId="0" fontId="18" fillId="49" borderId="0" applyNumberFormat="0" applyFont="0" applyFill="0" applyBorder="0" applyAlignment="0"/>
    <xf numFmtId="0" fontId="23" fillId="0" borderId="2">
      <alignment horizontal="center" vertical="center" wrapText="1"/>
    </xf>
    <xf numFmtId="0" fontId="17" fillId="5" borderId="3"/>
    <xf numFmtId="0" fontId="17" fillId="6" borderId="3">
      <alignment horizontal="left" indent="2"/>
    </xf>
    <xf numFmtId="0" fontId="15" fillId="7" borderId="3">
      <alignment horizontal="left" indent="3"/>
    </xf>
    <xf numFmtId="3" fontId="16" fillId="8" borderId="2">
      <alignment horizontal="right"/>
    </xf>
    <xf numFmtId="0" fontId="15" fillId="0" borderId="8">
      <alignment horizontal="left" vertical="center"/>
    </xf>
    <xf numFmtId="44" fontId="12" fillId="0" borderId="0" applyFont="0" applyFill="0" applyBorder="0" applyAlignment="0" applyProtection="0"/>
    <xf numFmtId="0" fontId="17" fillId="5" borderId="3"/>
    <xf numFmtId="0" fontId="17" fillId="6" borderId="3">
      <alignment horizontal="left" indent="2"/>
    </xf>
    <xf numFmtId="0" fontId="15" fillId="7" borderId="3">
      <alignment horizontal="left" indent="3"/>
    </xf>
    <xf numFmtId="0" fontId="50" fillId="64" borderId="36" applyNumberFormat="0" applyFont="0" applyAlignment="0" applyProtection="0"/>
    <xf numFmtId="0" fontId="15" fillId="7" borderId="40">
      <alignment horizontal="left" indent="3"/>
    </xf>
    <xf numFmtId="43" fontId="12" fillId="0" borderId="0" applyFont="0" applyFill="0" applyBorder="0" applyAlignment="0" applyProtection="0"/>
    <xf numFmtId="0" fontId="50" fillId="64" borderId="36" applyNumberFormat="0" applyFont="0" applyAlignment="0" applyProtection="0"/>
    <xf numFmtId="0" fontId="83" fillId="17" borderId="0" applyNumberFormat="0" applyBorder="0" applyAlignment="0" applyProtection="0"/>
    <xf numFmtId="0" fontId="8" fillId="0" borderId="0"/>
    <xf numFmtId="0" fontId="50" fillId="64" borderId="36"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12" fillId="0" borderId="0" applyFont="0" applyFill="0" applyBorder="0" applyAlignment="0" applyProtection="0"/>
    <xf numFmtId="3" fontId="9" fillId="1" borderId="5"/>
    <xf numFmtId="0" fontId="14" fillId="43" borderId="0" applyNumberFormat="0" applyBorder="0" applyAlignment="0" applyProtection="0"/>
    <xf numFmtId="3" fontId="15" fillId="7" borderId="2">
      <alignment horizontal="right"/>
    </xf>
    <xf numFmtId="0" fontId="17" fillId="6" borderId="40">
      <alignment horizontal="left" indent="2"/>
    </xf>
    <xf numFmtId="0" fontId="14" fillId="44" borderId="0" applyNumberFormat="0" applyBorder="0" applyAlignment="0" applyProtection="0"/>
    <xf numFmtId="0" fontId="16" fillId="0" borderId="0">
      <alignment horizontal="left" vertical="center" indent="4"/>
    </xf>
    <xf numFmtId="0" fontId="17" fillId="5" borderId="40"/>
    <xf numFmtId="0" fontId="61" fillId="0" borderId="39" applyNumberFormat="0" applyFill="0" applyAlignment="0" applyProtection="0"/>
    <xf numFmtId="0" fontId="77" fillId="25" borderId="0" applyNumberFormat="0" applyBorder="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8" fillId="0" borderId="0"/>
    <xf numFmtId="0" fontId="8" fillId="0" borderId="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10" fillId="0" borderId="0" applyNumberFormat="0" applyFill="0" applyBorder="0">
      <alignment horizontal="right" wrapText="1"/>
      <protection hidden="1"/>
    </xf>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43" fontId="12" fillId="0" borderId="0" applyFont="0" applyFill="0" applyBorder="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23" fillId="0" borderId="2">
      <alignment horizontal="center" vertical="center" wrapText="1"/>
    </xf>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7" fillId="6" borderId="40">
      <alignment horizontal="left" indent="2"/>
    </xf>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77" fillId="37" borderId="0" applyNumberFormat="0" applyBorder="0" applyAlignment="0" applyProtection="0"/>
    <xf numFmtId="43" fontId="12" fillId="0" borderId="0" applyFont="0" applyFill="0" applyBorder="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2" fillId="0" borderId="0" applyFont="0" applyFill="0" applyBorder="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44" fontId="12" fillId="0" borderId="0" applyFont="0" applyFill="0" applyBorder="0" applyAlignment="0" applyProtection="0"/>
    <xf numFmtId="49" fontId="14" fillId="3" borderId="0">
      <alignment horizontal="left" wrapText="1"/>
      <protection hidden="1"/>
    </xf>
    <xf numFmtId="0" fontId="66" fillId="75" borderId="38" applyNumberFormat="0" applyAlignment="0" applyProtection="0"/>
    <xf numFmtId="3" fontId="16" fillId="8" borderId="2">
      <alignment horizontal="right"/>
    </xf>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174" fontId="10" fillId="0" borderId="0" applyFill="0" applyBorder="0">
      <alignment horizontal="right" wrapText="1"/>
      <protection hidden="1"/>
    </xf>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94" fillId="28" borderId="0" applyNumberFormat="0" applyBorder="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79" fillId="0" borderId="0" applyNumberFormat="0" applyFill="0" applyBorder="0">
      <alignment horizontal="left" wrapText="1" indent="2"/>
      <protection hidden="1"/>
    </xf>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43" fontId="12" fillId="0" borderId="0" applyFont="0" applyFill="0" applyBorder="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78" fillId="0" borderId="0" applyNumberFormat="0" applyFill="0" applyBorder="0">
      <alignment horizontal="center" wrapText="1"/>
      <protection hidden="1"/>
    </xf>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3" fontId="17" fillId="5" borderId="2">
      <protection locked="0"/>
    </xf>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2" fillId="0" borderId="0" applyNumberFormat="0" applyFill="0" applyBorder="0">
      <alignment horizontal="right" wrapText="1"/>
      <protection hidden="1"/>
    </xf>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2" fillId="33" borderId="0" applyNumberFormat="0" applyBorder="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11" fillId="0" borderId="0" applyFill="0" applyBorder="0">
      <alignment horizontal="left" wrapText="1" indent="1"/>
    </xf>
    <xf numFmtId="0" fontId="64" fillId="61" borderId="37" applyNumberFormat="0" applyAlignment="0" applyProtection="0"/>
    <xf numFmtId="0" fontId="8" fillId="0" borderId="0"/>
    <xf numFmtId="0" fontId="50" fillId="64" borderId="36" applyNumberFormat="0" applyFon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43" fontId="12" fillId="0" borderId="0" applyFont="0" applyFill="0" applyBorder="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43" fontId="12" fillId="0" borderId="0" applyFont="0" applyFill="0" applyBorder="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3" fontId="12" fillId="0" borderId="0" applyFont="0" applyFill="0" applyBorder="0" applyAlignment="0" applyProtection="0"/>
    <xf numFmtId="0" fontId="50" fillId="64" borderId="36" applyNumberFormat="0" applyFont="0" applyAlignment="0" applyProtection="0"/>
    <xf numFmtId="0" fontId="50" fillId="64" borderId="36" applyNumberFormat="0" applyFont="0" applyAlignment="0" applyProtection="0"/>
    <xf numFmtId="0" fontId="17" fillId="5" borderId="40"/>
    <xf numFmtId="0" fontId="50" fillId="64" borderId="36" applyNumberFormat="0" applyFont="0" applyAlignment="0" applyProtection="0"/>
    <xf numFmtId="0" fontId="70" fillId="0" borderId="8">
      <alignment horizontal="left" vertical="center"/>
    </xf>
    <xf numFmtId="0" fontId="70" fillId="0" borderId="7">
      <alignment horizontal="center" vertical="center"/>
    </xf>
    <xf numFmtId="43" fontId="12" fillId="0" borderId="0" applyFont="0" applyFill="0" applyBorder="0" applyAlignment="0" applyProtection="0"/>
    <xf numFmtId="0" fontId="50" fillId="64" borderId="36" applyNumberFormat="0" applyFont="0" applyAlignment="0" applyProtection="0"/>
    <xf numFmtId="0" fontId="15" fillId="7" borderId="3">
      <alignment horizontal="left" indent="3"/>
    </xf>
    <xf numFmtId="43" fontId="12" fillId="0" borderId="0" applyFont="0" applyFill="0" applyBorder="0" applyAlignment="0" applyProtection="0"/>
    <xf numFmtId="0" fontId="50" fillId="64" borderId="36" applyNumberFormat="0" applyFont="0" applyAlignment="0" applyProtection="0"/>
    <xf numFmtId="41"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94" fillId="35" borderId="0" applyNumberFormat="0" applyBorder="0" applyAlignment="0" applyProtection="0"/>
    <xf numFmtId="0" fontId="50" fillId="64" borderId="36" applyNumberFormat="0" applyFont="0" applyAlignment="0" applyProtection="0"/>
    <xf numFmtId="0" fontId="17" fillId="5" borderId="40"/>
    <xf numFmtId="0" fontId="15" fillId="7" borderId="40">
      <alignment horizontal="left" indent="3"/>
    </xf>
    <xf numFmtId="0" fontId="15" fillId="0" borderId="8">
      <alignment horizontal="left" vertical="center"/>
    </xf>
    <xf numFmtId="0" fontId="94" fillId="40" borderId="0" applyNumberFormat="0" applyBorder="0" applyAlignment="0" applyProtection="0"/>
    <xf numFmtId="0" fontId="50" fillId="64" borderId="36" applyNumberFormat="0" applyFont="0" applyAlignment="0" applyProtection="0"/>
    <xf numFmtId="0" fontId="100" fillId="19" borderId="0" applyNumberFormat="0" applyBorder="0" applyAlignment="0" applyProtection="0"/>
    <xf numFmtId="0" fontId="86" fillId="20" borderId="19" applyNumberFormat="0" applyAlignment="0" applyProtection="0"/>
    <xf numFmtId="0" fontId="12" fillId="30" borderId="0" applyNumberFormat="0" applyBorder="0" applyAlignment="0" applyProtection="0"/>
    <xf numFmtId="0" fontId="50" fillId="64" borderId="36" applyNumberFormat="0" applyFont="0" applyAlignment="0" applyProtection="0"/>
    <xf numFmtId="44" fontId="12" fillId="0" borderId="0" applyFont="0" applyFill="0" applyBorder="0" applyAlignment="0" applyProtection="0"/>
    <xf numFmtId="0" fontId="15" fillId="7" borderId="40">
      <alignment horizontal="left" indent="3"/>
    </xf>
    <xf numFmtId="0" fontId="50" fillId="64" borderId="36" applyNumberFormat="0" applyFont="0" applyAlignment="0" applyProtection="0"/>
    <xf numFmtId="0" fontId="50" fillId="64" borderId="36" applyNumberFormat="0" applyFont="0" applyAlignment="0" applyProtection="0"/>
    <xf numFmtId="0" fontId="14" fillId="32" borderId="0" applyNumberFormat="0" applyBorder="0" applyAlignment="0" applyProtection="0"/>
    <xf numFmtId="43" fontId="12" fillId="0" borderId="0" applyFont="0" applyFill="0" applyBorder="0" applyAlignment="0" applyProtection="0"/>
    <xf numFmtId="0" fontId="15" fillId="0" borderId="41">
      <alignment horizontal="left" vertical="center"/>
    </xf>
    <xf numFmtId="43" fontId="12" fillId="0" borderId="0" applyFont="0" applyFill="0" applyBorder="0" applyAlignment="0" applyProtection="0"/>
    <xf numFmtId="0" fontId="26" fillId="0" borderId="1">
      <alignment horizontal="left" vertical="center"/>
    </xf>
    <xf numFmtId="0" fontId="15" fillId="7" borderId="3">
      <alignment horizontal="left" indent="3"/>
    </xf>
    <xf numFmtId="0" fontId="17" fillId="6" borderId="40">
      <alignment horizontal="left" indent="2"/>
    </xf>
    <xf numFmtId="44" fontId="12" fillId="0" borderId="0" applyFont="0" applyFill="0" applyBorder="0" applyAlignment="0" applyProtection="0"/>
    <xf numFmtId="0" fontId="15" fillId="0" borderId="2">
      <alignment horizontal="center" vertical="center" wrapText="1"/>
    </xf>
    <xf numFmtId="0" fontId="50" fillId="64" borderId="36" applyNumberFormat="0" applyFont="0" applyAlignment="0" applyProtection="0"/>
    <xf numFmtId="3" fontId="16" fillId="8" borderId="2">
      <alignment horizontal="right"/>
    </xf>
    <xf numFmtId="0" fontId="50" fillId="64" borderId="36" applyNumberFormat="0" applyFont="0" applyAlignment="0" applyProtection="0"/>
    <xf numFmtId="0" fontId="50" fillId="64" borderId="36" applyNumberFormat="0" applyFont="0" applyAlignment="0" applyProtection="0"/>
    <xf numFmtId="0" fontId="23" fillId="0" borderId="2">
      <alignment horizontal="center" vertical="center" wrapText="1"/>
    </xf>
    <xf numFmtId="0" fontId="77" fillId="33" borderId="0" applyNumberFormat="0" applyBorder="0" applyAlignment="0" applyProtection="0"/>
    <xf numFmtId="0" fontId="50" fillId="64" borderId="36" applyNumberFormat="0" applyFont="0" applyAlignment="0" applyProtection="0"/>
    <xf numFmtId="0" fontId="12" fillId="0" borderId="0" applyFill="0" applyBorder="0">
      <alignment horizontal="left"/>
      <protection locked="0"/>
    </xf>
    <xf numFmtId="0" fontId="14" fillId="27" borderId="0" applyNumberFormat="0" applyBorder="0" applyAlignment="0" applyProtection="0"/>
    <xf numFmtId="0" fontId="50" fillId="64" borderId="36" applyNumberFormat="0" applyFont="0" applyAlignment="0" applyProtection="0"/>
    <xf numFmtId="44" fontId="12" fillId="0" borderId="0" applyFont="0" applyFill="0" applyBorder="0" applyAlignment="0" applyProtection="0"/>
    <xf numFmtId="0" fontId="50" fillId="64" borderId="36" applyNumberFormat="0" applyFont="0" applyAlignment="0" applyProtection="0"/>
    <xf numFmtId="0" fontId="94" fillId="36"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 fillId="40" borderId="0" applyNumberFormat="0" applyBorder="0" applyAlignment="0" applyProtection="0"/>
    <xf numFmtId="0" fontId="77" fillId="26" borderId="0" applyNumberFormat="0" applyBorder="0" applyAlignment="0" applyProtection="0"/>
    <xf numFmtId="0" fontId="90" fillId="22" borderId="22" applyNumberFormat="0" applyAlignment="0" applyProtection="0"/>
    <xf numFmtId="0" fontId="12" fillId="29" borderId="0" applyNumberFormat="0" applyBorder="0" applyAlignment="0" applyProtection="0"/>
    <xf numFmtId="0" fontId="12" fillId="46" borderId="0" applyNumberFormat="0" applyBorder="0" applyAlignment="0" applyProtection="0"/>
    <xf numFmtId="3" fontId="17" fillId="5" borderId="2">
      <protection locked="0"/>
    </xf>
    <xf numFmtId="0" fontId="10" fillId="0" borderId="0" applyFill="0" applyBorder="0">
      <alignment horizontal="left"/>
      <protection hidden="1"/>
    </xf>
    <xf numFmtId="0" fontId="50" fillId="64" borderId="36" applyNumberFormat="0" applyFont="0" applyAlignment="0" applyProtection="0"/>
    <xf numFmtId="3" fontId="16" fillId="8" borderId="2">
      <alignment horizontal="right"/>
    </xf>
    <xf numFmtId="0" fontId="77" fillId="46" borderId="0" applyNumberFormat="0" applyBorder="0" applyAlignment="0" applyProtection="0"/>
    <xf numFmtId="0" fontId="15" fillId="0" borderId="41">
      <alignment horizontal="left" vertical="center"/>
    </xf>
    <xf numFmtId="44" fontId="12" fillId="0" borderId="0" applyFont="0" applyFill="0" applyBorder="0" applyAlignment="0" applyProtection="0"/>
    <xf numFmtId="0" fontId="50" fillId="64" borderId="36" applyNumberFormat="0" applyFont="0" applyAlignment="0" applyProtection="0"/>
    <xf numFmtId="0" fontId="97" fillId="0" borderId="0" applyNumberFormat="0" applyFill="0" applyBorder="0" applyAlignment="0" applyProtection="0"/>
    <xf numFmtId="0" fontId="12" fillId="0" borderId="0" applyFill="0" applyBorder="0">
      <alignment horizontal="left" wrapText="1"/>
      <protection hidden="1"/>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12" fillId="10" borderId="0" applyBorder="0">
      <alignment wrapText="1"/>
    </xf>
    <xf numFmtId="0" fontId="77" fillId="45" borderId="0" applyNumberFormat="0" applyBorder="0" applyAlignment="0" applyProtection="0"/>
    <xf numFmtId="0" fontId="50" fillId="64" borderId="36" applyNumberFormat="0" applyFont="0" applyAlignment="0" applyProtection="0"/>
    <xf numFmtId="44" fontId="12" fillId="0" borderId="0" applyFont="0" applyFill="0" applyBorder="0" applyAlignment="0" applyProtection="0"/>
    <xf numFmtId="0" fontId="17" fillId="5" borderId="40"/>
    <xf numFmtId="43" fontId="12" fillId="0" borderId="0" applyFont="0" applyFill="0" applyBorder="0" applyAlignment="0" applyProtection="0"/>
    <xf numFmtId="0" fontId="17" fillId="5" borderId="40"/>
    <xf numFmtId="44" fontId="12" fillId="0" borderId="0" applyFont="0" applyFill="0" applyBorder="0" applyAlignment="0" applyProtection="0"/>
    <xf numFmtId="0" fontId="10" fillId="0" borderId="0" applyFill="0" applyBorder="0">
      <alignment horizontal="left" wrapText="1"/>
      <protection hidden="1"/>
    </xf>
    <xf numFmtId="0" fontId="80" fillId="0" borderId="16" applyNumberFormat="0" applyFill="0" applyAlignment="0" applyProtection="0"/>
    <xf numFmtId="0" fontId="12" fillId="26" borderId="0" applyNumberFormat="0" applyBorder="0" applyAlignment="0" applyProtection="0"/>
    <xf numFmtId="3" fontId="15" fillId="7" borderId="2">
      <alignment horizontal="right"/>
    </xf>
    <xf numFmtId="0" fontId="50" fillId="64" borderId="36" applyNumberFormat="0" applyFont="0" applyAlignment="0" applyProtection="0"/>
    <xf numFmtId="3" fontId="17" fillId="5" borderId="2">
      <protection locked="0"/>
    </xf>
    <xf numFmtId="3" fontId="16" fillId="0" borderId="5">
      <alignment horizontal="right"/>
    </xf>
    <xf numFmtId="0" fontId="12" fillId="0" borderId="0" applyFill="0" applyBorder="0">
      <alignment horizontal="left" wrapText="1" indent="2"/>
    </xf>
    <xf numFmtId="0" fontId="50" fillId="64" borderId="36" applyNumberFormat="0" applyFont="0" applyAlignment="0" applyProtection="0"/>
    <xf numFmtId="0" fontId="50" fillId="64" borderId="36" applyNumberFormat="0" applyFont="0" applyAlignment="0" applyProtection="0"/>
    <xf numFmtId="3" fontId="15" fillId="7" borderId="2">
      <alignment horizontal="right"/>
    </xf>
    <xf numFmtId="0" fontId="91" fillId="0" borderId="0" applyNumberFormat="0" applyFill="0" applyBorder="0" applyAlignment="0" applyProtection="0"/>
    <xf numFmtId="0" fontId="14" fillId="31" borderId="0" applyNumberFormat="0" applyBorder="0" applyAlignment="0" applyProtection="0"/>
    <xf numFmtId="0" fontId="82" fillId="0" borderId="0" applyNumberFormat="0" applyFill="0" applyBorder="0" applyAlignment="0" applyProtection="0"/>
    <xf numFmtId="44" fontId="12" fillId="0" borderId="0" applyFont="0" applyFill="0" applyBorder="0" applyAlignment="0" applyProtection="0"/>
    <xf numFmtId="0" fontId="50" fillId="64" borderId="36" applyNumberFormat="0" applyFont="0" applyAlignment="0" applyProtection="0"/>
    <xf numFmtId="0" fontId="16" fillId="2" borderId="0" applyBorder="0">
      <alignment horizontal="left"/>
      <protection hidden="1"/>
    </xf>
    <xf numFmtId="43" fontId="12" fillId="0" borderId="0" applyFont="0" applyFill="0" applyBorder="0" applyAlignment="0" applyProtection="0"/>
    <xf numFmtId="49" fontId="14" fillId="3" borderId="0">
      <alignment horizontal="left" wrapText="1"/>
      <protection hidden="1"/>
    </xf>
    <xf numFmtId="0" fontId="50" fillId="64" borderId="36" applyNumberFormat="0" applyFont="0" applyAlignment="0" applyProtection="0"/>
    <xf numFmtId="44" fontId="12" fillId="0" borderId="0" applyFont="0" applyFill="0" applyBorder="0" applyAlignment="0" applyProtection="0"/>
    <xf numFmtId="0" fontId="50" fillId="64" borderId="36" applyNumberFormat="0" applyFont="0" applyAlignment="0" applyProtection="0"/>
    <xf numFmtId="0" fontId="50" fillId="64" borderId="36" applyNumberFormat="0" applyFont="0" applyAlignment="0" applyProtection="0"/>
    <xf numFmtId="0" fontId="95" fillId="0" borderId="16" applyNumberFormat="0" applyFill="0" applyAlignment="0" applyProtection="0"/>
    <xf numFmtId="0" fontId="50" fillId="64" borderId="36" applyNumberFormat="0" applyFont="0" applyAlignment="0" applyProtection="0"/>
    <xf numFmtId="43" fontId="12" fillId="0" borderId="0" applyFont="0" applyFill="0" applyBorder="0" applyAlignment="0" applyProtection="0"/>
    <xf numFmtId="0" fontId="99" fillId="18" borderId="0" applyNumberFormat="0" applyBorder="0" applyAlignment="0" applyProtection="0"/>
    <xf numFmtId="3" fontId="17" fillId="5" borderId="2">
      <protection locked="0"/>
    </xf>
    <xf numFmtId="0" fontId="77" fillId="38" borderId="0" applyNumberFormat="0" applyBorder="0" applyAlignment="0" applyProtection="0"/>
    <xf numFmtId="0" fontId="15" fillId="7" borderId="40">
      <alignment horizontal="left" indent="3"/>
    </xf>
    <xf numFmtId="43" fontId="12" fillId="0" borderId="0" applyFont="0" applyFill="0" applyBorder="0" applyAlignment="0" applyProtection="0"/>
    <xf numFmtId="0" fontId="15" fillId="0" borderId="41">
      <alignment horizontal="left" vertical="center"/>
    </xf>
    <xf numFmtId="0" fontId="50" fillId="64" borderId="36" applyNumberFormat="0" applyFont="0" applyAlignment="0" applyProtection="0"/>
    <xf numFmtId="0" fontId="89" fillId="0" borderId="21" applyNumberFormat="0" applyFill="0" applyAlignment="0" applyProtection="0"/>
    <xf numFmtId="0" fontId="50" fillId="64" borderId="36" applyNumberFormat="0" applyFont="0" applyAlignment="0" applyProtection="0"/>
    <xf numFmtId="0" fontId="15" fillId="0" borderId="2">
      <alignment horizontal="center" vertical="center" wrapText="1"/>
    </xf>
    <xf numFmtId="0" fontId="87" fillId="21" borderId="20" applyNumberFormat="0" applyAlignment="0" applyProtection="0"/>
    <xf numFmtId="43" fontId="12" fillId="0" borderId="0" applyFont="0" applyFill="0" applyBorder="0" applyAlignment="0" applyProtection="0"/>
    <xf numFmtId="0" fontId="17" fillId="6" borderId="40">
      <alignment horizontal="left" indent="2"/>
    </xf>
    <xf numFmtId="0" fontId="94" fillId="31" borderId="0" applyNumberFormat="0" applyBorder="0" applyAlignment="0" applyProtection="0"/>
    <xf numFmtId="0" fontId="14" fillId="24" borderId="0" applyNumberFormat="0" applyBorder="0" applyAlignment="0" applyProtection="0"/>
    <xf numFmtId="0" fontId="15" fillId="7" borderId="40">
      <alignment horizontal="left" indent="3"/>
    </xf>
    <xf numFmtId="3" fontId="17" fillId="6" borderId="2">
      <alignment horizontal="right"/>
    </xf>
    <xf numFmtId="0" fontId="50" fillId="64" borderId="36" applyNumberFormat="0" applyFont="0" applyAlignment="0" applyProtection="0"/>
    <xf numFmtId="3" fontId="15" fillId="7" borderId="2">
      <alignment horizontal="right"/>
    </xf>
    <xf numFmtId="3" fontId="16" fillId="8" borderId="2">
      <alignment horizontal="right"/>
    </xf>
    <xf numFmtId="0" fontId="16" fillId="2" borderId="0" applyBorder="0">
      <alignment horizontal="left" vertical="center"/>
      <protection hidden="1"/>
    </xf>
    <xf numFmtId="0" fontId="50" fillId="64" borderId="36" applyNumberFormat="0" applyFont="0" applyAlignment="0" applyProtection="0"/>
    <xf numFmtId="0" fontId="82" fillId="0" borderId="18" applyNumberFormat="0" applyFill="0" applyAlignment="0" applyProtection="0"/>
    <xf numFmtId="0" fontId="12" fillId="0" borderId="0" applyFill="0" applyBorder="0">
      <alignment horizontal="left"/>
      <protection hidden="1"/>
    </xf>
    <xf numFmtId="44" fontId="12" fillId="0" borderId="0" applyFont="0" applyFill="0" applyBorder="0" applyAlignment="0" applyProtection="0"/>
    <xf numFmtId="43" fontId="12" fillId="0" borderId="0" applyFont="0" applyFill="0" applyBorder="0" applyAlignment="0" applyProtection="0"/>
    <xf numFmtId="0" fontId="70" fillId="0" borderId="8">
      <alignment horizontal="left" vertical="center"/>
    </xf>
    <xf numFmtId="0" fontId="101" fillId="20" borderId="19" applyNumberFormat="0" applyAlignment="0" applyProtection="0"/>
    <xf numFmtId="0" fontId="50" fillId="64" borderId="36" applyNumberFormat="0" applyFont="0" applyAlignment="0" applyProtection="0"/>
    <xf numFmtId="0" fontId="12" fillId="13" borderId="0" applyNumberFormat="0">
      <alignment wrapText="1"/>
    </xf>
    <xf numFmtId="0" fontId="17" fillId="5" borderId="40"/>
    <xf numFmtId="44" fontId="12" fillId="0" borderId="0" applyFont="0" applyFill="0" applyBorder="0" applyAlignment="0" applyProtection="0"/>
    <xf numFmtId="0" fontId="94" fillId="24" borderId="0" applyNumberFormat="0" applyBorder="0" applyAlignment="0" applyProtection="0"/>
    <xf numFmtId="0" fontId="102" fillId="21" borderId="20" applyNumberFormat="0" applyAlignment="0" applyProtection="0"/>
    <xf numFmtId="0" fontId="50" fillId="64" borderId="36" applyNumberFormat="0" applyFont="0" applyAlignment="0" applyProtection="0"/>
    <xf numFmtId="0" fontId="15" fillId="0" borderId="41">
      <alignment horizontal="left" vertical="center"/>
    </xf>
    <xf numFmtId="0" fontId="81" fillId="0" borderId="17" applyNumberFormat="0" applyFill="0" applyAlignment="0" applyProtection="0"/>
    <xf numFmtId="0" fontId="15" fillId="7" borderId="3">
      <alignment horizontal="left" indent="3"/>
    </xf>
    <xf numFmtId="0" fontId="104" fillId="0" borderId="21" applyNumberFormat="0" applyFill="0" applyAlignment="0" applyProtection="0"/>
    <xf numFmtId="0" fontId="84" fillId="18" borderId="0" applyNumberFormat="0" applyBorder="0" applyAlignment="0" applyProtection="0"/>
    <xf numFmtId="0" fontId="94" fillId="43" borderId="0" applyNumberFormat="0" applyBorder="0" applyAlignment="0" applyProtection="0"/>
    <xf numFmtId="0" fontId="17" fillId="5" borderId="40"/>
    <xf numFmtId="0" fontId="15" fillId="7" borderId="40">
      <alignment horizontal="left" indent="3"/>
    </xf>
    <xf numFmtId="0" fontId="12" fillId="41" borderId="0" applyNumberFormat="0" applyBorder="0" applyAlignment="0" applyProtection="0"/>
    <xf numFmtId="0" fontId="77" fillId="30" borderId="0" applyNumberFormat="0" applyBorder="0" applyAlignment="0" applyProtection="0"/>
    <xf numFmtId="3" fontId="17" fillId="6" borderId="2">
      <alignment horizontal="right"/>
    </xf>
    <xf numFmtId="0" fontId="50" fillId="64" borderId="36" applyNumberFormat="0" applyFont="0" applyAlignment="0" applyProtection="0"/>
    <xf numFmtId="0" fontId="50" fillId="64" borderId="36" applyNumberFormat="0" applyFont="0" applyAlignment="0" applyProtection="0"/>
    <xf numFmtId="3" fontId="17" fillId="6" borderId="2">
      <alignment horizontal="right"/>
    </xf>
    <xf numFmtId="0" fontId="70" fillId="0" borderId="8">
      <alignment horizontal="left" vertical="center"/>
    </xf>
    <xf numFmtId="0" fontId="88" fillId="21" borderId="19"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22" fillId="0" borderId="0" applyNumberFormat="0" applyFill="0" applyBorder="0" applyAlignment="0" applyProtection="0"/>
    <xf numFmtId="0" fontId="15" fillId="0" borderId="2">
      <alignment horizontal="center" vertical="center" wrapText="1"/>
    </xf>
    <xf numFmtId="0" fontId="94" fillId="32" borderId="0" applyNumberFormat="0" applyBorder="0" applyAlignment="0" applyProtection="0"/>
    <xf numFmtId="0" fontId="93" fillId="0" borderId="24" applyNumberFormat="0" applyFill="0" applyAlignment="0" applyProtection="0"/>
    <xf numFmtId="0" fontId="17" fillId="5" borderId="40"/>
    <xf numFmtId="0" fontId="77" fillId="34" borderId="0" applyNumberFormat="0" applyBorder="0" applyAlignment="0" applyProtection="0"/>
    <xf numFmtId="0" fontId="17" fillId="5" borderId="40"/>
    <xf numFmtId="0" fontId="15" fillId="0" borderId="41">
      <alignment horizontal="left" vertical="center"/>
    </xf>
    <xf numFmtId="0" fontId="50" fillId="64" borderId="36" applyNumberFormat="0" applyFont="0" applyAlignment="0" applyProtection="0"/>
    <xf numFmtId="44" fontId="12" fillId="0" borderId="0" applyFont="0" applyFill="0" applyBorder="0" applyAlignment="0" applyProtection="0"/>
    <xf numFmtId="0" fontId="50" fillId="64" borderId="36" applyNumberFormat="0" applyFont="0" applyAlignment="0" applyProtection="0"/>
    <xf numFmtId="0" fontId="17" fillId="6" borderId="40">
      <alignment horizontal="left" indent="2"/>
    </xf>
    <xf numFmtId="0" fontId="50" fillId="64" borderId="36" applyNumberFormat="0" applyFont="0" applyAlignment="0" applyProtection="0"/>
    <xf numFmtId="0" fontId="50" fillId="64" borderId="36" applyNumberFormat="0" applyFont="0" applyAlignment="0" applyProtection="0"/>
    <xf numFmtId="0" fontId="17" fillId="6" borderId="40">
      <alignment horizontal="left" indent="2"/>
    </xf>
    <xf numFmtId="0" fontId="15" fillId="0" borderId="2">
      <alignment horizontal="center" vertical="center" wrapText="1"/>
    </xf>
    <xf numFmtId="0" fontId="14" fillId="39" borderId="0" applyNumberFormat="0" applyBorder="0" applyAlignment="0" applyProtection="0"/>
    <xf numFmtId="43" fontId="12" fillId="0" borderId="0" applyFont="0" applyFill="0" applyBorder="0" applyAlignment="0" applyProtection="0"/>
    <xf numFmtId="0" fontId="50" fillId="64" borderId="36" applyNumberFormat="0" applyFont="0" applyAlignment="0" applyProtection="0"/>
    <xf numFmtId="0" fontId="23" fillId="0" borderId="2">
      <alignment horizontal="center" vertical="center" wrapText="1"/>
    </xf>
    <xf numFmtId="0" fontId="105" fillId="0" borderId="0" applyNumberFormat="0" applyFill="0" applyBorder="0" applyAlignment="0" applyProtection="0"/>
    <xf numFmtId="0" fontId="31" fillId="0" borderId="0" applyNumberFormat="0" applyFill="0" applyBorder="0" applyAlignment="0" applyProtection="0">
      <alignment vertical="top"/>
      <protection locked="0"/>
    </xf>
    <xf numFmtId="0" fontId="70" fillId="0" borderId="8">
      <alignment horizontal="left" vertical="center"/>
    </xf>
    <xf numFmtId="0" fontId="17" fillId="5" borderId="40"/>
    <xf numFmtId="3" fontId="10" fillId="0" borderId="0" applyFill="0" applyBorder="0">
      <alignment horizontal="right" wrapText="1"/>
      <protection hidden="1"/>
    </xf>
    <xf numFmtId="0" fontId="12" fillId="34" borderId="0" applyNumberFormat="0" applyBorder="0" applyAlignment="0" applyProtection="0"/>
    <xf numFmtId="0" fontId="14" fillId="35"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96" fillId="0" borderId="17" applyNumberFormat="0" applyFill="0" applyAlignment="0" applyProtection="0"/>
    <xf numFmtId="0" fontId="10" fillId="0" borderId="24" applyNumberFormat="0" applyFill="0" applyAlignment="0" applyProtection="0"/>
    <xf numFmtId="9" fontId="12" fillId="0" borderId="0" applyFont="0" applyFill="0" applyBorder="0" applyAlignment="0" applyProtection="0"/>
    <xf numFmtId="0" fontId="94" fillId="27" borderId="0" applyNumberFormat="0" applyBorder="0" applyAlignment="0" applyProtection="0"/>
    <xf numFmtId="44" fontId="12" fillId="0" borderId="0" applyFont="0" applyFill="0" applyBorder="0" applyAlignment="0" applyProtection="0"/>
    <xf numFmtId="0" fontId="12" fillId="13" borderId="0">
      <alignment wrapText="1"/>
    </xf>
    <xf numFmtId="0" fontId="50" fillId="64" borderId="36" applyNumberFormat="0" applyFont="0" applyAlignment="0" applyProtection="0"/>
    <xf numFmtId="0" fontId="94" fillId="44" borderId="0" applyNumberFormat="0" applyBorder="0" applyAlignment="0" applyProtection="0"/>
    <xf numFmtId="0" fontId="8" fillId="0" borderId="0"/>
    <xf numFmtId="3" fontId="25" fillId="0" borderId="0" applyBorder="0" applyAlignment="0">
      <alignment horizontal="left"/>
    </xf>
    <xf numFmtId="0" fontId="14" fillId="28" borderId="0" applyNumberFormat="0" applyBorder="0" applyAlignment="0" applyProtection="0"/>
    <xf numFmtId="0" fontId="50" fillId="64" borderId="36" applyNumberFormat="0" applyFont="0" applyAlignment="0" applyProtection="0"/>
    <xf numFmtId="0" fontId="12" fillId="42" borderId="0" applyNumberFormat="0" applyBorder="0" applyAlignment="0" applyProtection="0"/>
    <xf numFmtId="0" fontId="50" fillId="64" borderId="36" applyNumberFormat="0" applyFont="0" applyAlignment="0" applyProtection="0"/>
    <xf numFmtId="0" fontId="12" fillId="0" borderId="0"/>
    <xf numFmtId="44" fontId="12" fillId="0" borderId="0" applyFont="0" applyFill="0" applyBorder="0" applyAlignment="0" applyProtection="0"/>
    <xf numFmtId="3" fontId="12" fillId="12" borderId="0" applyBorder="0">
      <alignment horizontal="right" vertical="center" wrapText="1"/>
    </xf>
    <xf numFmtId="0" fontId="70" fillId="0" borderId="8">
      <alignment horizontal="left" vertical="center"/>
    </xf>
    <xf numFmtId="0" fontId="85" fillId="19" borderId="0" applyNumberFormat="0" applyBorder="0" applyAlignment="0" applyProtection="0"/>
    <xf numFmtId="3" fontId="17" fillId="6" borderId="2">
      <alignment horizontal="right"/>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21" fillId="22" borderId="22" applyNumberFormat="0" applyAlignment="0" applyProtection="0"/>
    <xf numFmtId="43" fontId="12" fillId="0" borderId="0" applyFont="0" applyFill="0" applyBorder="0" applyAlignment="0" applyProtection="0"/>
    <xf numFmtId="3" fontId="15" fillId="7" borderId="2">
      <alignment horizontal="right"/>
    </xf>
    <xf numFmtId="0" fontId="77" fillId="41" borderId="0" applyNumberFormat="0" applyBorder="0" applyAlignment="0" applyProtection="0"/>
    <xf numFmtId="0" fontId="50" fillId="64" borderId="36" applyNumberFormat="0" applyFont="0" applyAlignment="0" applyProtection="0"/>
    <xf numFmtId="44" fontId="12" fillId="0" borderId="0" applyFont="0" applyFill="0" applyBorder="0" applyAlignment="0" applyProtection="0"/>
    <xf numFmtId="0" fontId="94" fillId="47"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12" fillId="23" borderId="23" applyNumberFormat="0" applyFont="0" applyAlignment="0" applyProtection="0"/>
    <xf numFmtId="0" fontId="50" fillId="64" borderId="36" applyNumberFormat="0" applyFont="0" applyAlignment="0" applyProtection="0"/>
    <xf numFmtId="0" fontId="77" fillId="29" borderId="0" applyNumberFormat="0" applyBorder="0" applyAlignment="0" applyProtection="0"/>
    <xf numFmtId="0" fontId="50" fillId="64" borderId="36" applyNumberFormat="0" applyFont="0" applyAlignment="0" applyProtection="0"/>
    <xf numFmtId="0" fontId="50" fillId="64" borderId="36" applyNumberFormat="0" applyFont="0" applyAlignment="0" applyProtection="0"/>
    <xf numFmtId="0" fontId="15" fillId="7" borderId="40">
      <alignment horizontal="left" indent="3"/>
    </xf>
    <xf numFmtId="0" fontId="15" fillId="0" borderId="2">
      <alignment horizontal="center" vertical="center" wrapText="1"/>
    </xf>
    <xf numFmtId="0" fontId="12" fillId="25"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3" fontId="17" fillId="6" borderId="2">
      <alignment horizontal="right"/>
    </xf>
    <xf numFmtId="0" fontId="77" fillId="42" borderId="0" applyNumberFormat="0" applyBorder="0" applyAlignment="0" applyProtection="0"/>
    <xf numFmtId="44" fontId="12" fillId="0" borderId="0" applyFont="0" applyFill="0" applyBorder="0" applyAlignment="0" applyProtection="0"/>
    <xf numFmtId="3" fontId="17" fillId="5" borderId="2">
      <protection locked="0"/>
    </xf>
    <xf numFmtId="0" fontId="14" fillId="36" borderId="0" applyNumberFormat="0" applyBorder="0" applyAlignment="0" applyProtection="0"/>
    <xf numFmtId="0" fontId="50" fillId="64" borderId="36" applyNumberFormat="0" applyFont="0" applyAlignment="0" applyProtection="0"/>
    <xf numFmtId="44" fontId="12" fillId="0" borderId="0" applyFont="0" applyFill="0" applyBorder="0" applyAlignment="0" applyProtection="0"/>
    <xf numFmtId="3" fontId="15" fillId="0" borderId="5">
      <alignment horizontal="right"/>
    </xf>
    <xf numFmtId="0" fontId="50" fillId="64" borderId="36" applyNumberFormat="0" applyFont="0" applyAlignment="0" applyProtection="0"/>
    <xf numFmtId="0" fontId="12" fillId="45" borderId="0" applyNumberFormat="0" applyBorder="0" applyAlignment="0" applyProtection="0"/>
    <xf numFmtId="43" fontId="12" fillId="0" borderId="0" applyFont="0" applyFill="0" applyBorder="0" applyAlignment="0" applyProtection="0"/>
    <xf numFmtId="3" fontId="16" fillId="8" borderId="2">
      <alignment horizontal="right"/>
    </xf>
    <xf numFmtId="0" fontId="12" fillId="38" borderId="0" applyNumberFormat="0" applyBorder="0" applyAlignment="0" applyProtection="0"/>
    <xf numFmtId="10" fontId="12" fillId="0" borderId="0" applyFill="0" applyBorder="0">
      <alignment horizontal="right" wrapText="1"/>
      <protection hidden="1"/>
    </xf>
    <xf numFmtId="0" fontId="17" fillId="6" borderId="40">
      <alignment horizontal="left" indent="2"/>
    </xf>
    <xf numFmtId="0" fontId="50" fillId="64" borderId="36" applyNumberFormat="0" applyFont="0" applyAlignment="0" applyProtection="0"/>
    <xf numFmtId="0" fontId="15" fillId="0" borderId="7">
      <alignment horizontal="center" vertical="center"/>
    </xf>
    <xf numFmtId="0" fontId="12" fillId="2" borderId="0" applyBorder="0">
      <alignment horizontal="left"/>
      <protection hidden="1"/>
    </xf>
    <xf numFmtId="43" fontId="12" fillId="0" borderId="0" applyFont="0" applyFill="0" applyBorder="0" applyAlignment="0" applyProtection="0"/>
    <xf numFmtId="0" fontId="23" fillId="0" borderId="2">
      <alignment horizontal="center" vertical="center" wrapText="1"/>
    </xf>
    <xf numFmtId="43" fontId="12" fillId="0" borderId="0" applyFont="0" applyFill="0" applyBorder="0" applyAlignment="0" applyProtection="0"/>
    <xf numFmtId="0" fontId="94" fillId="39" borderId="0" applyNumberFormat="0" applyBorder="0" applyAlignment="0" applyProtection="0"/>
    <xf numFmtId="0" fontId="23" fillId="0" borderId="2">
      <alignment horizontal="center" vertical="center" wrapText="1"/>
    </xf>
    <xf numFmtId="0" fontId="92" fillId="0" borderId="0" applyNumberFormat="0" applyFill="0" applyBorder="0" applyAlignment="0" applyProtection="0"/>
    <xf numFmtId="0" fontId="18" fillId="0" borderId="0"/>
    <xf numFmtId="0" fontId="14" fillId="47" borderId="0" applyNumberFormat="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 fillId="5" borderId="40"/>
    <xf numFmtId="44" fontId="12" fillId="0" borderId="0" applyFont="0" applyFill="0" applyBorder="0" applyAlignment="0" applyProtection="0"/>
    <xf numFmtId="0" fontId="97" fillId="0" borderId="18" applyNumberFormat="0" applyFill="0" applyAlignment="0" applyProtection="0"/>
    <xf numFmtId="0" fontId="15" fillId="0" borderId="41">
      <alignment horizontal="left" vertical="center"/>
    </xf>
    <xf numFmtId="0" fontId="12" fillId="37" borderId="0" applyNumberFormat="0" applyBorder="0" applyAlignment="0" applyProtection="0"/>
    <xf numFmtId="3" fontId="12" fillId="0" borderId="0" applyFill="0" applyBorder="0">
      <alignment horizontal="right" wrapText="1"/>
      <protection hidden="1"/>
    </xf>
    <xf numFmtId="0" fontId="103" fillId="21" borderId="19" applyNumberFormat="0" applyAlignment="0" applyProtection="0"/>
    <xf numFmtId="0" fontId="98" fillId="17" borderId="0" applyNumberFormat="0" applyBorder="0" applyAlignment="0" applyProtection="0"/>
    <xf numFmtId="0" fontId="50" fillId="64" borderId="36" applyNumberFormat="0" applyFont="0" applyAlignment="0" applyProtection="0"/>
    <xf numFmtId="0" fontId="17" fillId="5" borderId="3"/>
    <xf numFmtId="0" fontId="17" fillId="6" borderId="3">
      <alignment horizontal="left" indent="2"/>
    </xf>
    <xf numFmtId="0" fontId="15" fillId="7" borderId="3">
      <alignment horizontal="left" indent="3"/>
    </xf>
    <xf numFmtId="43" fontId="1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4" fillId="82" borderId="2">
      <protection locked="0"/>
    </xf>
    <xf numFmtId="3" fontId="74" fillId="81" borderId="2">
      <alignment horizontal="right"/>
    </xf>
    <xf numFmtId="3" fontId="70" fillId="52" borderId="2">
      <alignment horizontal="right"/>
    </xf>
    <xf numFmtId="3" fontId="71" fillId="55" borderId="2">
      <alignment horizontal="right"/>
    </xf>
    <xf numFmtId="0" fontId="70" fillId="0" borderId="8">
      <alignment horizontal="left" vertical="center"/>
    </xf>
    <xf numFmtId="3" fontId="16" fillId="84" borderId="2">
      <alignment horizontal="right"/>
    </xf>
    <xf numFmtId="41"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3" fontId="71" fillId="85" borderId="2">
      <alignment horizontal="right"/>
    </xf>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36" applyNumberFormat="0" applyFont="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36" applyNumberFormat="0" applyFont="0" applyAlignment="0" applyProtection="0"/>
    <xf numFmtId="0" fontId="50" fillId="64" borderId="3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8">
      <alignment horizontal="left" vertical="center"/>
    </xf>
    <xf numFmtId="0" fontId="8" fillId="0" borderId="0"/>
    <xf numFmtId="3" fontId="16" fillId="78" borderId="2">
      <alignment horizontal="right"/>
    </xf>
    <xf numFmtId="0" fontId="64" fillId="61" borderId="37" applyNumberFormat="0" applyAlignment="0" applyProtection="0"/>
    <xf numFmtId="0" fontId="65" fillId="75" borderId="37" applyNumberFormat="0" applyAlignment="0" applyProtection="0"/>
    <xf numFmtId="0" fontId="17" fillId="5" borderId="3"/>
    <xf numFmtId="0" fontId="17" fillId="6" borderId="3">
      <alignment horizontal="left" indent="2"/>
    </xf>
    <xf numFmtId="0" fontId="65" fillId="75" borderId="37" applyNumberFormat="0" applyAlignment="0" applyProtection="0"/>
    <xf numFmtId="0" fontId="64" fillId="61" borderId="37" applyNumberFormat="0" applyAlignment="0" applyProtection="0"/>
    <xf numFmtId="0" fontId="15" fillId="7" borderId="3">
      <alignment horizontal="left" indent="3"/>
    </xf>
    <xf numFmtId="0" fontId="66" fillId="75" borderId="38" applyNumberFormat="0" applyAlignment="0" applyProtection="0"/>
    <xf numFmtId="0" fontId="66" fillId="75" borderId="38" applyNumberFormat="0" applyAlignment="0" applyProtection="0"/>
    <xf numFmtId="0" fontId="8" fillId="0" borderId="0"/>
    <xf numFmtId="0" fontId="61" fillId="0" borderId="39" applyNumberFormat="0" applyFill="0" applyAlignment="0" applyProtection="0"/>
    <xf numFmtId="0" fontId="65" fillId="75" borderId="37" applyNumberForma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50" fillId="64" borderId="36" applyNumberFormat="0" applyFont="0" applyAlignment="0" applyProtection="0"/>
    <xf numFmtId="0" fontId="66" fillId="75" borderId="38" applyNumberForma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6" fillId="75" borderId="38"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50" fillId="64" borderId="36" applyNumberFormat="0" applyFont="0" applyAlignment="0" applyProtection="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8" fillId="0" borderId="0"/>
    <xf numFmtId="0" fontId="8" fillId="0" borderId="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65" fillId="75" borderId="37" applyNumberFormat="0" applyAlignment="0" applyProtection="0"/>
    <xf numFmtId="0" fontId="8" fillId="0" borderId="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64" fillId="61" borderId="37" applyNumberFormat="0" applyAlignment="0" applyProtection="0"/>
    <xf numFmtId="0" fontId="8" fillId="0" borderId="0"/>
    <xf numFmtId="0" fontId="8" fillId="0" borderId="0"/>
    <xf numFmtId="0" fontId="64" fillId="61" borderId="37" applyNumberFormat="0" applyAlignment="0" applyProtection="0"/>
    <xf numFmtId="0" fontId="65" fillId="75" borderId="37" applyNumberFormat="0" applyAlignment="0" applyProtection="0"/>
    <xf numFmtId="0" fontId="8" fillId="0" borderId="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8" fillId="0" borderId="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8" fillId="0" borderId="0"/>
    <xf numFmtId="0" fontId="65" fillId="75" borderId="37" applyNumberFormat="0" applyAlignment="0" applyProtection="0"/>
    <xf numFmtId="0" fontId="8" fillId="0" borderId="0"/>
    <xf numFmtId="0" fontId="61" fillId="0" borderId="39" applyNumberFormat="0" applyFill="0" applyAlignment="0" applyProtection="0"/>
    <xf numFmtId="0" fontId="8" fillId="0" borderId="0"/>
    <xf numFmtId="0" fontId="8" fillId="0" borderId="0"/>
    <xf numFmtId="0" fontId="8" fillId="0" borderId="0"/>
    <xf numFmtId="0" fontId="8" fillId="0" borderId="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8" fillId="0" borderId="0"/>
    <xf numFmtId="0" fontId="8" fillId="0" borderId="0"/>
    <xf numFmtId="0" fontId="8" fillId="0" borderId="0"/>
    <xf numFmtId="0" fontId="65" fillId="75" borderId="37" applyNumberFormat="0" applyAlignment="0" applyProtection="0"/>
    <xf numFmtId="0" fontId="8" fillId="0" borderId="0"/>
    <xf numFmtId="0" fontId="8" fillId="0" borderId="0"/>
    <xf numFmtId="0" fontId="66" fillId="75" borderId="38" applyNumberFormat="0" applyAlignment="0" applyProtection="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37" applyNumberFormat="0" applyAlignment="0" applyProtection="0"/>
    <xf numFmtId="0" fontId="17" fillId="5" borderId="3"/>
    <xf numFmtId="0" fontId="8" fillId="0" borderId="0"/>
    <xf numFmtId="9" fontId="8" fillId="0" borderId="0" applyFont="0" applyFill="0" applyBorder="0" applyAlignment="0" applyProtection="0"/>
    <xf numFmtId="0" fontId="8" fillId="0" borderId="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6" fillId="75" borderId="38"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17" fillId="5" borderId="40"/>
    <xf numFmtId="0" fontId="15" fillId="7" borderId="40">
      <alignment horizontal="left" indent="3"/>
    </xf>
    <xf numFmtId="0" fontId="50" fillId="64" borderId="36" applyNumberFormat="0" applyFon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15" fillId="0" borderId="8">
      <alignment horizontal="left" vertical="center"/>
    </xf>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5" fillId="75" borderId="37" applyNumberForma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5" fillId="75"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5" fillId="75" borderId="37" applyNumberFormat="0" applyAlignment="0" applyProtection="0"/>
    <xf numFmtId="0" fontId="61" fillId="0" borderId="39" applyNumberFormat="0" applyFill="0" applyAlignment="0" applyProtection="0"/>
    <xf numFmtId="0" fontId="61" fillId="0" borderId="39" applyNumberFormat="0" applyFill="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6" fillId="75" borderId="38" applyNumberFormat="0" applyAlignment="0" applyProtection="0"/>
    <xf numFmtId="0" fontId="64" fillId="61" borderId="37" applyNumberFormat="0" applyAlignment="0" applyProtection="0"/>
    <xf numFmtId="0" fontId="65" fillId="75" borderId="37"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4" fillId="61" borderId="37" applyNumberFormat="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50" fillId="64" borderId="36" applyNumberFormat="0" applyFon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50" fillId="64" borderId="36" applyNumberFormat="0" applyFont="0" applyAlignment="0" applyProtection="0"/>
    <xf numFmtId="0" fontId="64" fillId="61" borderId="37" applyNumberFormat="0" applyAlignment="0" applyProtection="0"/>
    <xf numFmtId="0" fontId="50" fillId="64" borderId="36" applyNumberFormat="0" applyFont="0" applyAlignment="0" applyProtection="0"/>
    <xf numFmtId="0" fontId="61" fillId="0" borderId="39" applyNumberFormat="0" applyFill="0" applyAlignment="0" applyProtection="0"/>
    <xf numFmtId="0" fontId="65" fillId="75" borderId="37" applyNumberFormat="0" applyAlignment="0" applyProtection="0"/>
    <xf numFmtId="0" fontId="61" fillId="0" borderId="39" applyNumberFormat="0" applyFill="0" applyAlignment="0" applyProtection="0"/>
    <xf numFmtId="0" fontId="65" fillId="75" borderId="37" applyNumberFormat="0" applyAlignment="0" applyProtection="0"/>
    <xf numFmtId="0" fontId="66" fillId="75" borderId="38" applyNumberForma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50" fillId="64" borderId="36" applyNumberFormat="0" applyFont="0" applyAlignment="0" applyProtection="0"/>
    <xf numFmtId="0" fontId="50" fillId="64" borderId="36" applyNumberFormat="0" applyFont="0" applyAlignment="0" applyProtection="0"/>
    <xf numFmtId="0" fontId="65" fillId="75" borderId="37" applyNumberFormat="0" applyAlignment="0" applyProtection="0"/>
    <xf numFmtId="0" fontId="64" fillId="61" borderId="37" applyNumberFormat="0" applyAlignment="0" applyProtection="0"/>
    <xf numFmtId="0" fontId="61" fillId="0" borderId="39" applyNumberFormat="0" applyFill="0" applyAlignment="0" applyProtection="0"/>
    <xf numFmtId="0" fontId="66" fillId="75" borderId="38" applyNumberFormat="0" applyAlignment="0" applyProtection="0"/>
    <xf numFmtId="0" fontId="64" fillId="61" borderId="37" applyNumberFormat="0" applyAlignment="0" applyProtection="0"/>
    <xf numFmtId="0" fontId="66" fillId="75" borderId="38" applyNumberFormat="0" applyAlignment="0" applyProtection="0"/>
    <xf numFmtId="0" fontId="61" fillId="0" borderId="39" applyNumberFormat="0" applyFill="0" applyAlignment="0" applyProtection="0"/>
    <xf numFmtId="0" fontId="65" fillId="75" borderId="37" applyNumberFormat="0" applyAlignment="0" applyProtection="0"/>
    <xf numFmtId="0" fontId="17" fillId="5" borderId="40"/>
    <xf numFmtId="0" fontId="15" fillId="7" borderId="40">
      <alignment horizontal="left" indent="3"/>
    </xf>
    <xf numFmtId="0" fontId="8" fillId="0" borderId="0"/>
    <xf numFmtId="3" fontId="16" fillId="84" borderId="2">
      <alignment horizontal="right"/>
    </xf>
    <xf numFmtId="0" fontId="70" fillId="0" borderId="2">
      <alignment horizontal="center" vertical="center" wrapText="1"/>
    </xf>
    <xf numFmtId="0" fontId="70" fillId="0" borderId="2">
      <alignment horizontal="center" vertical="center" wrapText="1"/>
    </xf>
    <xf numFmtId="0" fontId="39" fillId="0" borderId="2">
      <alignment horizontal="center" vertical="center" wrapText="1"/>
    </xf>
    <xf numFmtId="0" fontId="39" fillId="0" borderId="2">
      <alignment horizontal="center" vertical="center" wrapText="1"/>
    </xf>
    <xf numFmtId="3" fontId="71" fillId="86" borderId="2">
      <alignment horizontal="right"/>
    </xf>
    <xf numFmtId="3" fontId="71" fillId="86" borderId="2">
      <alignment horizontal="right"/>
    </xf>
    <xf numFmtId="3" fontId="74" fillId="82" borderId="2">
      <protection locked="0"/>
    </xf>
    <xf numFmtId="0" fontId="74" fillId="82" borderId="3"/>
    <xf numFmtId="0" fontId="74" fillId="82" borderId="3"/>
    <xf numFmtId="0" fontId="74" fillId="82" borderId="3"/>
    <xf numFmtId="0" fontId="74" fillId="82" borderId="3"/>
    <xf numFmtId="0" fontId="74" fillId="82" borderId="3"/>
    <xf numFmtId="0" fontId="74" fillId="82" borderId="3"/>
    <xf numFmtId="0" fontId="74" fillId="82" borderId="3"/>
    <xf numFmtId="0" fontId="74" fillId="81" borderId="3">
      <alignment horizontal="left" indent="2"/>
    </xf>
    <xf numFmtId="0" fontId="74" fillId="81" borderId="3">
      <alignment horizontal="left" indent="2"/>
    </xf>
    <xf numFmtId="0" fontId="74" fillId="81" borderId="3">
      <alignment horizontal="left" indent="2"/>
    </xf>
    <xf numFmtId="3" fontId="74" fillId="81" borderId="2">
      <alignment horizontal="right"/>
    </xf>
    <xf numFmtId="3" fontId="74" fillId="81" borderId="2">
      <alignment horizontal="right"/>
    </xf>
    <xf numFmtId="3" fontId="70" fillId="52" borderId="2">
      <alignment horizontal="right"/>
    </xf>
    <xf numFmtId="3" fontId="70" fillId="52" borderId="2">
      <alignment horizontal="right"/>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0" fontId="70" fillId="52" borderId="3">
      <alignment horizontal="left" indent="3"/>
    </xf>
    <xf numFmtId="3" fontId="71" fillId="55" borderId="2">
      <alignment horizontal="right"/>
    </xf>
    <xf numFmtId="3" fontId="71" fillId="55" borderId="2">
      <alignment horizontal="right"/>
    </xf>
    <xf numFmtId="3" fontId="71" fillId="85" borderId="2">
      <alignment horizontal="right"/>
    </xf>
    <xf numFmtId="3" fontId="71" fillId="85" borderId="2">
      <alignment horizontal="right"/>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0" fillId="0" borderId="8">
      <alignment horizontal="left" vertical="center"/>
    </xf>
    <xf numFmtId="0" fontId="70" fillId="0" borderId="8">
      <alignment horizontal="left" vertical="center"/>
    </xf>
    <xf numFmtId="0" fontId="70" fillId="0" borderId="8">
      <alignment horizontal="left" vertical="center"/>
    </xf>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50" fillId="64" borderId="36"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64" borderId="49" applyNumberFormat="0" applyFont="0" applyAlignment="0" applyProtection="0"/>
    <xf numFmtId="0" fontId="45" fillId="0" borderId="51" applyNumberFormat="0" applyFill="0" applyAlignment="0" applyProtection="0"/>
    <xf numFmtId="0" fontId="47" fillId="61" borderId="48" applyNumberFormat="0" applyAlignment="0" applyProtection="0"/>
    <xf numFmtId="0" fontId="47" fillId="61" borderId="48" applyNumberFormat="0" applyAlignment="0" applyProtection="0"/>
    <xf numFmtId="43" fontId="12" fillId="0" borderId="0" applyFont="0" applyFill="0" applyBorder="0" applyAlignment="0" applyProtection="0"/>
    <xf numFmtId="41"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0" fontId="17" fillId="5" borderId="3"/>
    <xf numFmtId="0" fontId="18" fillId="64" borderId="49" applyNumberFormat="0" applyFont="0" applyAlignment="0" applyProtection="0"/>
    <xf numFmtId="0" fontId="108" fillId="61" borderId="48" applyNumberFormat="0" applyAlignment="0" applyProtection="0"/>
    <xf numFmtId="0" fontId="108" fillId="61" borderId="42" applyNumberFormat="0" applyAlignment="0" applyProtection="0"/>
    <xf numFmtId="0" fontId="17" fillId="5" borderId="3"/>
    <xf numFmtId="0" fontId="125" fillId="75" borderId="50" applyNumberFormat="0" applyAlignment="0" applyProtection="0"/>
    <xf numFmtId="0" fontId="15" fillId="7" borderId="3">
      <alignment horizontal="left" indent="3"/>
    </xf>
    <xf numFmtId="0" fontId="47" fillId="61" borderId="42" applyNumberFormat="0" applyAlignment="0" applyProtection="0"/>
    <xf numFmtId="0" fontId="110" fillId="75" borderId="42" applyNumberFormat="0" applyAlignment="0" applyProtection="0"/>
    <xf numFmtId="37" fontId="69" fillId="0" borderId="0"/>
    <xf numFmtId="0" fontId="8" fillId="0" borderId="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2" fillId="65" borderId="0" applyNumberFormat="0" applyBorder="0" applyAlignment="0" applyProtection="0"/>
    <xf numFmtId="0" fontId="42" fillId="59" borderId="0" applyNumberFormat="0" applyBorder="0" applyAlignment="0" applyProtection="0"/>
    <xf numFmtId="0" fontId="42" fillId="62" borderId="0" applyNumberFormat="0" applyBorder="0" applyAlignment="0" applyProtection="0"/>
    <xf numFmtId="0" fontId="42" fillId="66"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41" fillId="68" borderId="0" applyNumberFormat="0" applyBorder="0" applyAlignment="0" applyProtection="0"/>
    <xf numFmtId="0" fontId="41" fillId="63" borderId="0" applyNumberFormat="0" applyBorder="0" applyAlignment="0" applyProtection="0"/>
    <xf numFmtId="0" fontId="41" fillId="65"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41" fillId="76" borderId="0" applyNumberFormat="0" applyBorder="0" applyAlignment="0" applyProtection="0"/>
    <xf numFmtId="0" fontId="41" fillId="73" borderId="0" applyNumberFormat="0" applyBorder="0" applyAlignment="0" applyProtection="0"/>
    <xf numFmtId="0" fontId="41" fillId="77" borderId="0" applyNumberFormat="0" applyBorder="0" applyAlignment="0" applyProtection="0"/>
    <xf numFmtId="0" fontId="41" fillId="69" borderId="0" applyNumberFormat="0" applyBorder="0" applyAlignment="0" applyProtection="0"/>
    <xf numFmtId="0" fontId="41" fillId="70" borderId="0" applyNumberFormat="0" applyBorder="0" applyAlignment="0" applyProtection="0"/>
    <xf numFmtId="0" fontId="41" fillId="72" borderId="0" applyNumberFormat="0" applyBorder="0" applyAlignment="0" applyProtection="0"/>
    <xf numFmtId="0" fontId="107" fillId="57" borderId="0" applyNumberFormat="0" applyBorder="0" applyAlignment="0" applyProtection="0"/>
    <xf numFmtId="0" fontId="108" fillId="61" borderId="42" applyNumberFormat="0" applyAlignment="0" applyProtection="0"/>
    <xf numFmtId="0" fontId="109" fillId="58" borderId="0" applyNumberFormat="0" applyBorder="0" applyAlignment="0" applyProtection="0"/>
    <xf numFmtId="0" fontId="110" fillId="75" borderId="42" applyNumberFormat="0" applyAlignment="0" applyProtection="0"/>
    <xf numFmtId="0" fontId="110" fillId="75" borderId="42" applyNumberFormat="0" applyAlignment="0" applyProtection="0"/>
    <xf numFmtId="0" fontId="111" fillId="75" borderId="42" applyNumberFormat="0" applyAlignment="0" applyProtection="0"/>
    <xf numFmtId="0" fontId="112" fillId="74" borderId="27" applyNumberFormat="0" applyAlignment="0" applyProtection="0"/>
    <xf numFmtId="0" fontId="113" fillId="0" borderId="33" applyNumberFormat="0" applyFill="0" applyAlignment="0" applyProtection="0"/>
    <xf numFmtId="0" fontId="114" fillId="74" borderId="27" applyNumberFormat="0" applyAlignment="0" applyProtection="0"/>
    <xf numFmtId="0" fontId="76" fillId="0" borderId="0" applyNumberFormat="0" applyFill="0" applyBorder="0" applyAlignment="0" applyProtection="0"/>
    <xf numFmtId="0" fontId="115" fillId="0" borderId="28" applyNumberFormat="0" applyFill="0" applyAlignment="0" applyProtection="0"/>
    <xf numFmtId="0" fontId="116" fillId="0" borderId="29" applyNumberFormat="0" applyFill="0" applyAlignment="0" applyProtection="0"/>
    <xf numFmtId="0" fontId="117" fillId="0" borderId="30" applyNumberFormat="0" applyFill="0" applyAlignment="0" applyProtection="0"/>
    <xf numFmtId="0" fontId="117" fillId="0" borderId="0" applyNumberFormat="0" applyFill="0" applyBorder="0" applyAlignment="0" applyProtection="0"/>
    <xf numFmtId="0" fontId="112" fillId="74" borderId="27" applyNumberFormat="0" applyAlignment="0" applyProtection="0"/>
    <xf numFmtId="0" fontId="117" fillId="0" borderId="0" applyNumberFormat="0" applyFill="0" applyBorder="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8" fillId="61" borderId="42" applyNumberFormat="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4" fillId="58" borderId="0" applyNumberFormat="0" applyBorder="0" applyAlignment="0" applyProtection="0"/>
    <xf numFmtId="0" fontId="18" fillId="52" borderId="2" applyNumberFormat="0" applyFont="0" applyBorder="0" applyProtection="0">
      <alignment horizontal="center" vertical="center"/>
    </xf>
    <xf numFmtId="0" fontId="120" fillId="0" borderId="28"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2" fillId="0" borderId="0" applyNumberFormat="0" applyFill="0" applyBorder="0" applyAlignment="0" applyProtection="0"/>
    <xf numFmtId="3" fontId="18" fillId="54" borderId="2" applyFont="0" applyProtection="0">
      <alignment horizontal="right" vertical="center"/>
    </xf>
    <xf numFmtId="0" fontId="18" fillId="54" borderId="25" applyNumberFormat="0" applyFont="0" applyBorder="0" applyProtection="0">
      <alignment horizontal="left" vertical="center"/>
    </xf>
    <xf numFmtId="0" fontId="40" fillId="0" borderId="0" applyNumberFormat="0" applyFill="0" applyBorder="0" applyAlignment="0" applyProtection="0">
      <alignment vertical="top"/>
      <protection locked="0"/>
    </xf>
    <xf numFmtId="0" fontId="113" fillId="0" borderId="33" applyNumberFormat="0" applyFill="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124" fillId="57" borderId="0" applyNumberFormat="0" applyBorder="0" applyAlignment="0" applyProtection="0"/>
    <xf numFmtId="0" fontId="47" fillId="61" borderId="42" applyNumberFormat="0" applyAlignment="0" applyProtection="0"/>
    <xf numFmtId="0" fontId="47" fillId="61" borderId="42" applyNumberFormat="0" applyAlignment="0" applyProtection="0"/>
    <xf numFmtId="3" fontId="18" fillId="50" borderId="2" applyFont="0">
      <alignment horizontal="right" vertical="center"/>
      <protection locked="0"/>
    </xf>
    <xf numFmtId="0" fontId="18" fillId="64" borderId="43" applyNumberFormat="0" applyFont="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09" fillId="58" borderId="0" applyNumberFormat="0" applyBorder="0" applyAlignment="0" applyProtection="0"/>
    <xf numFmtId="0" fontId="125" fillId="75" borderId="44" applyNumberFormat="0" applyAlignment="0" applyProtection="0"/>
    <xf numFmtId="0" fontId="40"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6" fillId="0" borderId="33" applyNumberFormat="0" applyFill="0" applyAlignment="0" applyProtection="0"/>
    <xf numFmtId="0" fontId="127" fillId="0" borderId="0" applyNumberFormat="0" applyFill="0" applyBorder="0" applyAlignment="0" applyProtection="0"/>
    <xf numFmtId="175" fontId="18" fillId="0" borderId="0" applyFill="0" applyBorder="0" applyAlignment="0" applyProtection="0"/>
    <xf numFmtId="175" fontId="18"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28" fillId="67" borderId="0" applyNumberFormat="0" applyBorder="0" applyAlignment="0" applyProtection="0"/>
    <xf numFmtId="0" fontId="18" fillId="0" borderId="0"/>
    <xf numFmtId="0" fontId="18" fillId="0" borderId="0"/>
    <xf numFmtId="0" fontId="18" fillId="0" borderId="0"/>
    <xf numFmtId="0" fontId="18" fillId="0" borderId="0"/>
    <xf numFmtId="0" fontId="8" fillId="0" borderId="0"/>
    <xf numFmtId="0" fontId="18" fillId="0" borderId="0"/>
    <xf numFmtId="0" fontId="18" fillId="0" borderId="0"/>
    <xf numFmtId="0" fontId="18" fillId="0" borderId="0"/>
    <xf numFmtId="0" fontId="39" fillId="0" borderId="0"/>
    <xf numFmtId="0" fontId="18" fillId="0" borderId="0"/>
    <xf numFmtId="0" fontId="8" fillId="0" borderId="0"/>
    <xf numFmtId="0" fontId="18" fillId="0" borderId="0"/>
    <xf numFmtId="0" fontId="39" fillId="0" borderId="0"/>
    <xf numFmtId="0" fontId="12" fillId="0" borderId="0"/>
    <xf numFmtId="0" fontId="18" fillId="0" borderId="0"/>
    <xf numFmtId="0" fontId="129" fillId="0" borderId="0"/>
    <xf numFmtId="0" fontId="18" fillId="0" borderId="0"/>
    <xf numFmtId="0" fontId="18" fillId="64" borderId="43" applyNumberFormat="0" applyFont="0" applyAlignment="0" applyProtection="0"/>
    <xf numFmtId="0" fontId="18" fillId="64" borderId="43" applyNumberFormat="0" applyFont="0" applyAlignment="0" applyProtection="0"/>
    <xf numFmtId="0" fontId="130" fillId="0" borderId="45" applyNumberFormat="0" applyFill="0" applyAlignment="0" applyProtection="0"/>
    <xf numFmtId="0" fontId="131" fillId="75" borderId="44" applyNumberFormat="0" applyAlignment="0" applyProtection="0"/>
    <xf numFmtId="0" fontId="131" fillId="75" borderId="44" applyNumberForma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124" fillId="57" borderId="0" applyNumberFormat="0" applyBorder="0" applyAlignment="0" applyProtection="0"/>
    <xf numFmtId="0" fontId="125" fillId="75" borderId="44" applyNumberFormat="0" applyAlignment="0" applyProtection="0"/>
    <xf numFmtId="0" fontId="132" fillId="67" borderId="0" applyNumberFormat="0" applyBorder="0" applyAlignment="0" applyProtection="0"/>
    <xf numFmtId="3" fontId="18" fillId="53" borderId="2" applyFont="0">
      <alignment horizontal="right" vertical="center"/>
    </xf>
    <xf numFmtId="0" fontId="18" fillId="0" borderId="0"/>
    <xf numFmtId="0" fontId="39" fillId="0" borderId="0"/>
    <xf numFmtId="0" fontId="18" fillId="0" borderId="0"/>
    <xf numFmtId="0" fontId="39" fillId="0" borderId="0"/>
    <xf numFmtId="0" fontId="111" fillId="75" borderId="42" applyNumberFormat="0" applyAlignment="0" applyProtection="0"/>
    <xf numFmtId="0" fontId="119" fillId="0" borderId="0" applyNumberFormat="0" applyFill="0" applyBorder="0" applyAlignment="0" applyProtection="0"/>
    <xf numFmtId="0" fontId="127" fillId="0" borderId="0" applyNumberFormat="0" applyFill="0" applyBorder="0" applyAlignment="0" applyProtection="0"/>
    <xf numFmtId="0" fontId="76" fillId="0" borderId="0" applyNumberFormat="0" applyFill="0" applyBorder="0" applyAlignment="0" applyProtection="0"/>
    <xf numFmtId="0" fontId="115" fillId="0" borderId="28" applyNumberFormat="0" applyFill="0" applyAlignment="0" applyProtection="0"/>
    <xf numFmtId="0" fontId="116" fillId="0" borderId="29" applyNumberFormat="0" applyFill="0" applyAlignment="0" applyProtection="0"/>
    <xf numFmtId="0" fontId="117" fillId="0" borderId="30" applyNumberFormat="0" applyFill="0" applyAlignment="0" applyProtection="0"/>
    <xf numFmtId="0" fontId="76" fillId="0" borderId="0" applyNumberFormat="0" applyFill="0" applyBorder="0" applyAlignment="0" applyProtection="0"/>
    <xf numFmtId="0" fontId="45" fillId="0" borderId="45"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8"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106" fillId="68" borderId="0" applyNumberFormat="0" applyBorder="0" applyAlignment="0" applyProtection="0"/>
    <xf numFmtId="0" fontId="106" fillId="63" borderId="0" applyNumberFormat="0" applyBorder="0" applyAlignment="0" applyProtection="0"/>
    <xf numFmtId="0" fontId="106" fillId="65"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1" borderId="0" applyNumberFormat="0" applyBorder="0" applyAlignment="0" applyProtection="0"/>
    <xf numFmtId="0" fontId="112" fillId="74" borderId="27" applyNumberFormat="0" applyAlignment="0" applyProtection="0"/>
    <xf numFmtId="0" fontId="106" fillId="76" borderId="0" applyNumberFormat="0" applyBorder="0" applyAlignment="0" applyProtection="0"/>
    <xf numFmtId="0" fontId="106" fillId="73" borderId="0" applyNumberFormat="0" applyBorder="0" applyAlignment="0" applyProtection="0"/>
    <xf numFmtId="0" fontId="106" fillId="77" borderId="0" applyNumberFormat="0" applyBorder="0" applyAlignment="0" applyProtection="0"/>
    <xf numFmtId="0" fontId="106" fillId="69" borderId="0" applyNumberFormat="0" applyBorder="0" applyAlignment="0" applyProtection="0"/>
    <xf numFmtId="0" fontId="106" fillId="70" borderId="0" applyNumberFormat="0" applyBorder="0" applyAlignment="0" applyProtection="0"/>
    <xf numFmtId="0" fontId="106" fillId="72" borderId="0" applyNumberFormat="0" applyBorder="0" applyAlignment="0" applyProtection="0"/>
    <xf numFmtId="0" fontId="17" fillId="5" borderId="46"/>
    <xf numFmtId="0" fontId="8" fillId="0" borderId="0"/>
    <xf numFmtId="0" fontId="133" fillId="0" borderId="0"/>
    <xf numFmtId="0" fontId="8" fillId="0" borderId="0"/>
    <xf numFmtId="0" fontId="8" fillId="0" borderId="0"/>
    <xf numFmtId="0" fontId="8" fillId="0" borderId="0"/>
    <xf numFmtId="0" fontId="8" fillId="0" borderId="0"/>
    <xf numFmtId="0" fontId="8" fillId="0" borderId="0"/>
    <xf numFmtId="0" fontId="8" fillId="0" borderId="0"/>
    <xf numFmtId="0" fontId="130" fillId="0" borderId="51" applyNumberFormat="0" applyFill="0" applyAlignment="0" applyProtection="0"/>
    <xf numFmtId="0" fontId="131" fillId="75" borderId="50" applyNumberFormat="0" applyAlignment="0" applyProtection="0"/>
    <xf numFmtId="0" fontId="15" fillId="0" borderId="47">
      <alignment horizontal="left" vertical="center"/>
    </xf>
    <xf numFmtId="0" fontId="8" fillId="0" borderId="0"/>
    <xf numFmtId="0" fontId="8" fillId="0" borderId="0"/>
    <xf numFmtId="0" fontId="110" fillId="75" borderId="48" applyNumberFormat="0" applyAlignment="0" applyProtection="0"/>
    <xf numFmtId="0" fontId="18" fillId="64" borderId="49" applyNumberFormat="0" applyFont="0" applyAlignment="0" applyProtection="0"/>
    <xf numFmtId="0" fontId="18" fillId="64" borderId="49" applyNumberFormat="0" applyFont="0" applyAlignment="0" applyProtection="0"/>
    <xf numFmtId="0" fontId="18" fillId="64" borderId="49" applyNumberFormat="0" applyFont="0" applyAlignment="0" applyProtection="0"/>
    <xf numFmtId="0" fontId="18" fillId="0" borderId="0"/>
    <xf numFmtId="0" fontId="129" fillId="0" borderId="0"/>
    <xf numFmtId="0" fontId="45" fillId="0" borderId="51" applyNumberFormat="0" applyFill="0" applyAlignment="0" applyProtection="0"/>
    <xf numFmtId="0" fontId="125" fillId="75" borderId="50" applyNumberFormat="0" applyAlignment="0" applyProtection="0"/>
    <xf numFmtId="0" fontId="108" fillId="61" borderId="48" applyNumberFormat="0" applyAlignment="0" applyProtection="0"/>
    <xf numFmtId="0" fontId="111" fillId="75" borderId="48" applyNumberFormat="0" applyAlignment="0" applyProtection="0"/>
    <xf numFmtId="0" fontId="131" fillId="75" borderId="50" applyNumberFormat="0" applyAlignment="0" applyProtection="0"/>
    <xf numFmtId="0" fontId="131" fillId="75" borderId="50" applyNumberFormat="0" applyAlignment="0" applyProtection="0"/>
    <xf numFmtId="0" fontId="131" fillId="75" borderId="50" applyNumberFormat="0" applyAlignment="0" applyProtection="0"/>
    <xf numFmtId="0" fontId="18" fillId="64" borderId="49" applyNumberFormat="0" applyFont="0" applyAlignment="0" applyProtection="0"/>
    <xf numFmtId="0" fontId="18" fillId="0" borderId="0"/>
    <xf numFmtId="0" fontId="111" fillId="75" borderId="42" applyNumberFormat="0" applyAlignment="0" applyProtection="0"/>
    <xf numFmtId="0" fontId="110" fillId="75" borderId="48" applyNumberFormat="0" applyAlignment="0" applyProtection="0"/>
    <xf numFmtId="0" fontId="130" fillId="0" borderId="45" applyNumberFormat="0" applyFill="0" applyAlignment="0" applyProtection="0"/>
    <xf numFmtId="0" fontId="18" fillId="64" borderId="43" applyNumberFormat="0" applyFont="0" applyAlignment="0" applyProtection="0"/>
    <xf numFmtId="0" fontId="18" fillId="64" borderId="43" applyNumberFormat="0" applyFont="0" applyAlignment="0" applyProtection="0"/>
    <xf numFmtId="0" fontId="129" fillId="0" borderId="0"/>
    <xf numFmtId="0" fontId="12" fillId="0" borderId="0"/>
    <xf numFmtId="0" fontId="8" fillId="0" borderId="0"/>
    <xf numFmtId="0" fontId="39" fillId="0" borderId="0"/>
    <xf numFmtId="0" fontId="129" fillId="0" borderId="0"/>
    <xf numFmtId="0" fontId="18" fillId="0" borderId="0"/>
    <xf numFmtId="0" fontId="18" fillId="0" borderId="0"/>
    <xf numFmtId="0" fontId="45" fillId="0" borderId="51" applyNumberFormat="0" applyFill="0" applyAlignment="0" applyProtection="0"/>
    <xf numFmtId="0" fontId="125" fillId="75" borderId="44" applyNumberFormat="0" applyAlignment="0" applyProtection="0"/>
    <xf numFmtId="0" fontId="131" fillId="75" borderId="50" applyNumberFormat="0" applyAlignment="0" applyProtection="0"/>
    <xf numFmtId="0" fontId="130" fillId="0" borderId="51" applyNumberFormat="0" applyFill="0" applyAlignment="0" applyProtection="0"/>
    <xf numFmtId="0" fontId="18" fillId="64" borderId="49" applyNumberFormat="0" applyFont="0" applyAlignment="0" applyProtection="0"/>
    <xf numFmtId="0" fontId="12" fillId="0" borderId="0"/>
    <xf numFmtId="0" fontId="18" fillId="64" borderId="43" applyNumberFormat="0" applyFont="0" applyAlignment="0" applyProtection="0"/>
    <xf numFmtId="0" fontId="18" fillId="0" borderId="0"/>
    <xf numFmtId="0" fontId="47" fillId="61" borderId="42" applyNumberFormat="0" applyAlignment="0" applyProtection="0"/>
    <xf numFmtId="0" fontId="131" fillId="75" borderId="50" applyNumberFormat="0" applyAlignment="0" applyProtection="0"/>
    <xf numFmtId="0" fontId="129" fillId="0" borderId="0"/>
    <xf numFmtId="0" fontId="47" fillId="61" borderId="48" applyNumberFormat="0" applyAlignment="0" applyProtection="0"/>
    <xf numFmtId="0" fontId="108" fillId="61" borderId="48" applyNumberFormat="0" applyAlignment="0" applyProtection="0"/>
    <xf numFmtId="0" fontId="108" fillId="61" borderId="48" applyNumberFormat="0" applyAlignment="0" applyProtection="0"/>
    <xf numFmtId="0" fontId="108" fillId="61" borderId="48" applyNumberFormat="0" applyAlignment="0" applyProtection="0"/>
    <xf numFmtId="0" fontId="111" fillId="75" borderId="42" applyNumberFormat="0" applyAlignment="0" applyProtection="0"/>
    <xf numFmtId="0" fontId="110" fillId="75" borderId="42" applyNumberFormat="0" applyAlignment="0" applyProtection="0"/>
    <xf numFmtId="0" fontId="47" fillId="61" borderId="48" applyNumberFormat="0" applyAlignment="0" applyProtection="0"/>
    <xf numFmtId="0" fontId="47" fillId="61" borderId="48" applyNumberFormat="0" applyAlignment="0" applyProtection="0"/>
    <xf numFmtId="0" fontId="18" fillId="64" borderId="49" applyNumberFormat="0" applyFont="0" applyAlignment="0" applyProtection="0"/>
    <xf numFmtId="0" fontId="45" fillId="0" borderId="51" applyNumberFormat="0" applyFill="0" applyAlignment="0" applyProtection="0"/>
    <xf numFmtId="0" fontId="18" fillId="0" borderId="0"/>
    <xf numFmtId="0" fontId="18" fillId="0" borderId="0"/>
    <xf numFmtId="0" fontId="18" fillId="0" borderId="0"/>
    <xf numFmtId="0" fontId="8" fillId="0" borderId="0"/>
    <xf numFmtId="0" fontId="18" fillId="64" borderId="49" applyNumberFormat="0" applyFont="0" applyAlignment="0" applyProtection="0"/>
    <xf numFmtId="0" fontId="111" fillId="75" borderId="48" applyNumberFormat="0" applyAlignment="0" applyProtection="0"/>
    <xf numFmtId="0" fontId="18" fillId="0" borderId="0"/>
    <xf numFmtId="0" fontId="18" fillId="0" borderId="0"/>
    <xf numFmtId="0" fontId="18" fillId="0" borderId="0"/>
    <xf numFmtId="0" fontId="8" fillId="0" borderId="0"/>
    <xf numFmtId="0" fontId="18" fillId="0" borderId="0"/>
    <xf numFmtId="0" fontId="18" fillId="0" borderId="0"/>
    <xf numFmtId="0" fontId="39" fillId="0" borderId="0"/>
    <xf numFmtId="0" fontId="111" fillId="75" borderId="48" applyNumberFormat="0" applyAlignment="0" applyProtection="0"/>
    <xf numFmtId="0" fontId="125" fillId="75" borderId="50" applyNumberFormat="0" applyAlignment="0" applyProtection="0"/>
    <xf numFmtId="0" fontId="12" fillId="0" borderId="0"/>
    <xf numFmtId="0" fontId="129" fillId="0" borderId="0"/>
    <xf numFmtId="0" fontId="129" fillId="0" borderId="0"/>
    <xf numFmtId="0" fontId="111" fillId="75" borderId="48" applyNumberFormat="0" applyAlignment="0" applyProtection="0"/>
    <xf numFmtId="0" fontId="17" fillId="5" borderId="3"/>
    <xf numFmtId="0" fontId="111" fillId="75" borderId="48" applyNumberFormat="0" applyAlignment="0" applyProtection="0"/>
    <xf numFmtId="0" fontId="111" fillId="75" borderId="48" applyNumberFormat="0" applyAlignment="0" applyProtection="0"/>
    <xf numFmtId="0" fontId="125" fillId="75" borderId="50" applyNumberFormat="0" applyAlignment="0" applyProtection="0"/>
    <xf numFmtId="0" fontId="47" fillId="61" borderId="48" applyNumberFormat="0" applyAlignment="0" applyProtection="0"/>
    <xf numFmtId="0" fontId="108" fillId="61" borderId="42" applyNumberFormat="0" applyAlignment="0" applyProtection="0"/>
    <xf numFmtId="0" fontId="8" fillId="0" borderId="0"/>
    <xf numFmtId="0" fontId="18" fillId="0" borderId="0"/>
    <xf numFmtId="0" fontId="110" fillId="75" borderId="48" applyNumberFormat="0" applyAlignment="0" applyProtection="0"/>
    <xf numFmtId="0" fontId="125" fillId="75" borderId="50" applyNumberFormat="0" applyAlignment="0" applyProtection="0"/>
    <xf numFmtId="0" fontId="18" fillId="64" borderId="49" applyNumberFormat="0" applyFont="0" applyAlignment="0" applyProtection="0"/>
    <xf numFmtId="0" fontId="131" fillId="75" borderId="50" applyNumberFormat="0" applyAlignment="0" applyProtection="0"/>
    <xf numFmtId="0" fontId="45" fillId="0" borderId="45" applyNumberFormat="0" applyFill="0" applyAlignment="0" applyProtection="0"/>
    <xf numFmtId="0" fontId="110" fillId="75" borderId="48" applyNumberFormat="0" applyAlignment="0" applyProtection="0"/>
    <xf numFmtId="0" fontId="125" fillId="75" borderId="44" applyNumberFormat="0" applyAlignment="0" applyProtection="0"/>
    <xf numFmtId="0" fontId="17" fillId="5" borderId="3"/>
    <xf numFmtId="0" fontId="131" fillId="75" borderId="44" applyNumberFormat="0" applyAlignment="0" applyProtection="0"/>
    <xf numFmtId="0" fontId="131" fillId="75" borderId="44" applyNumberFormat="0" applyAlignment="0" applyProtection="0"/>
    <xf numFmtId="0" fontId="18" fillId="0" borderId="0"/>
    <xf numFmtId="0" fontId="18" fillId="0" borderId="0"/>
    <xf numFmtId="0" fontId="108" fillId="61" borderId="48" applyNumberFormat="0" applyAlignment="0" applyProtection="0"/>
    <xf numFmtId="0" fontId="12" fillId="0" borderId="0"/>
    <xf numFmtId="0" fontId="17" fillId="5" borderId="46"/>
    <xf numFmtId="0" fontId="17" fillId="5" borderId="46"/>
    <xf numFmtId="0" fontId="125" fillId="75" borderId="50" applyNumberFormat="0" applyAlignment="0" applyProtection="0"/>
    <xf numFmtId="0" fontId="130" fillId="0" borderId="51" applyNumberFormat="0" applyFill="0" applyAlignment="0" applyProtection="0"/>
    <xf numFmtId="0" fontId="125" fillId="75" borderId="50" applyNumberFormat="0" applyAlignment="0" applyProtection="0"/>
    <xf numFmtId="0" fontId="131" fillId="75" borderId="50" applyNumberFormat="0" applyAlignment="0" applyProtection="0"/>
    <xf numFmtId="0" fontId="130" fillId="0" borderId="51" applyNumberFormat="0" applyFill="0" applyAlignment="0" applyProtection="0"/>
    <xf numFmtId="0" fontId="18" fillId="64" borderId="49" applyNumberFormat="0" applyFont="0" applyAlignment="0" applyProtection="0"/>
    <xf numFmtId="0" fontId="110" fillId="75" borderId="48" applyNumberFormat="0" applyAlignment="0" applyProtection="0"/>
    <xf numFmtId="0" fontId="110" fillId="75" borderId="48" applyNumberFormat="0" applyAlignment="0" applyProtection="0"/>
    <xf numFmtId="0" fontId="18" fillId="0" borderId="0"/>
    <xf numFmtId="0" fontId="12" fillId="0" borderId="0"/>
    <xf numFmtId="0" fontId="17" fillId="5" borderId="3"/>
    <xf numFmtId="0" fontId="18" fillId="64" borderId="49" applyNumberFormat="0" applyFont="0" applyAlignment="0" applyProtection="0"/>
    <xf numFmtId="0" fontId="125" fillId="75" borderId="50" applyNumberFormat="0" applyAlignment="0" applyProtection="0"/>
    <xf numFmtId="0" fontId="12" fillId="0" borderId="0"/>
    <xf numFmtId="0" fontId="17" fillId="5" borderId="52"/>
    <xf numFmtId="0" fontId="17" fillId="5" borderId="52"/>
    <xf numFmtId="43" fontId="1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12" fillId="0" borderId="0" applyFont="0" applyFill="0" applyBorder="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50" fillId="64" borderId="49" applyNumberFormat="0" applyFon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50" fillId="64" borderId="49" applyNumberFormat="0" applyFon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70" fillId="0" borderId="2">
      <alignment horizontal="center" vertical="center" wrapText="1"/>
    </xf>
    <xf numFmtId="0" fontId="39" fillId="0" borderId="2">
      <alignment horizontal="center" vertical="center" wrapText="1"/>
    </xf>
    <xf numFmtId="3" fontId="71" fillId="55" borderId="2">
      <alignment horizontal="right"/>
    </xf>
    <xf numFmtId="0" fontId="70" fillId="0" borderId="47">
      <alignment horizontal="left" vertical="center"/>
    </xf>
    <xf numFmtId="41"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15" fillId="7" borderId="52">
      <alignment horizontal="left" indent="3"/>
    </xf>
    <xf numFmtId="0" fontId="15" fillId="0" borderId="47">
      <alignment horizontal="left" vertical="center"/>
    </xf>
    <xf numFmtId="3" fontId="71" fillId="85" borderId="2">
      <alignment horizontal="right"/>
    </xf>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49" applyNumberFormat="0" applyFont="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47">
      <alignment horizontal="left" vertical="center"/>
    </xf>
    <xf numFmtId="0" fontId="8" fillId="0" borderId="0"/>
    <xf numFmtId="0" fontId="64" fillId="61"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6" fillId="75" borderId="50" applyNumberFormat="0" applyAlignment="0" applyProtection="0"/>
    <xf numFmtId="0" fontId="8" fillId="0" borderId="0"/>
    <xf numFmtId="0" fontId="61" fillId="0" borderId="51" applyNumberFormat="0" applyFill="0" applyAlignment="0" applyProtection="0"/>
    <xf numFmtId="0" fontId="65" fillId="75" borderId="48" applyNumberForma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50" fillId="64" borderId="49" applyNumberFormat="0" applyFont="0" applyAlignment="0" applyProtection="0"/>
    <xf numFmtId="0" fontId="66" fillId="75" borderId="50" applyNumberForma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4" fillId="61" borderId="48"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48" applyNumberFormat="0" applyAlignment="0" applyProtection="0"/>
    <xf numFmtId="0" fontId="8" fillId="0" borderId="0"/>
    <xf numFmtId="9" fontId="8" fillId="0" borderId="0" applyFont="0" applyFill="0" applyBorder="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17" fillId="5" borderId="52"/>
    <xf numFmtId="0" fontId="15" fillId="7" borderId="52">
      <alignment horizontal="left" indent="3"/>
    </xf>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5" fillId="0" borderId="47">
      <alignment horizontal="left" vertical="center"/>
    </xf>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17" fillId="5" borderId="52"/>
    <xf numFmtId="0" fontId="15" fillId="7" borderId="52">
      <alignment horizontal="left" indent="3"/>
    </xf>
    <xf numFmtId="0" fontId="19" fillId="0" borderId="4">
      <alignment horizontal="left" vertical="center" wrapText="1" indent="3"/>
    </xf>
    <xf numFmtId="0" fontId="8" fillId="0" borderId="0"/>
    <xf numFmtId="44" fontId="12" fillId="0" borderId="0" applyFont="0" applyFill="0" applyBorder="0" applyAlignment="0" applyProtection="0"/>
    <xf numFmtId="0" fontId="17" fillId="5" borderId="3"/>
    <xf numFmtId="0" fontId="17" fillId="6" borderId="3">
      <alignment horizontal="left" indent="2"/>
    </xf>
    <xf numFmtId="0" fontId="15" fillId="7" borderId="3">
      <alignment horizontal="left" indent="3"/>
    </xf>
    <xf numFmtId="0" fontId="50" fillId="64" borderId="49" applyNumberFormat="0" applyFont="0" applyAlignment="0" applyProtection="0"/>
    <xf numFmtId="0" fontId="15" fillId="7" borderId="52">
      <alignment horizontal="left" indent="3"/>
    </xf>
    <xf numFmtId="43" fontId="12" fillId="0" borderId="0" applyFont="0" applyFill="0" applyBorder="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12" fillId="0" borderId="0" applyFont="0" applyFill="0" applyBorder="0" applyAlignment="0" applyProtection="0"/>
    <xf numFmtId="0" fontId="17" fillId="6" borderId="52">
      <alignment horizontal="left" indent="2"/>
    </xf>
    <xf numFmtId="0" fontId="17" fillId="5" borderId="52"/>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8" fillId="0" borderId="0"/>
    <xf numFmtId="0" fontId="8" fillId="0" borderId="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43" fontId="12" fillId="0" borderId="0" applyFont="0" applyFill="0" applyBorder="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7" fillId="6" borderId="52">
      <alignment horizontal="left" indent="2"/>
    </xf>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12" fillId="0" borderId="0" applyFont="0" applyFill="0" applyBorder="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2" fillId="0" borderId="0" applyFont="0" applyFill="0" applyBorder="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44" fontId="12" fillId="0" borderId="0" applyFont="0" applyFill="0" applyBorder="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43" fontId="12" fillId="0" borderId="0" applyFont="0" applyFill="0" applyBorder="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15" fillId="7" borderId="3">
      <alignment horizontal="left" indent="3"/>
    </xf>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50" fillId="64" borderId="49" applyNumberFormat="0" applyFon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43" fontId="12" fillId="0" borderId="0" applyFont="0" applyFill="0" applyBorder="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43" fontId="12" fillId="0" borderId="0" applyFont="0" applyFill="0" applyBorder="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3"/>
    <xf numFmtId="0" fontId="8" fillId="0" borderId="0"/>
    <xf numFmtId="9" fontId="8" fillId="0" borderId="0" applyFont="0" applyFill="0" applyBorder="0" applyAlignment="0" applyProtection="0"/>
    <xf numFmtId="0" fontId="8" fillId="0" borderId="0"/>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3"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17" fillId="5" borderId="52"/>
    <xf numFmtId="0" fontId="50" fillId="64" borderId="49" applyNumberFormat="0" applyFont="0" applyAlignment="0" applyProtection="0"/>
    <xf numFmtId="0" fontId="70" fillId="0" borderId="41">
      <alignment horizontal="left" vertical="center"/>
    </xf>
    <xf numFmtId="43" fontId="12" fillId="0" borderId="0" applyFont="0" applyFill="0" applyBorder="0" applyAlignment="0" applyProtection="0"/>
    <xf numFmtId="0" fontId="50" fillId="64" borderId="49" applyNumberFormat="0" applyFont="0" applyAlignment="0" applyProtection="0"/>
    <xf numFmtId="0" fontId="15" fillId="7" borderId="3">
      <alignment horizontal="left" indent="3"/>
    </xf>
    <xf numFmtId="43" fontId="12" fillId="0" borderId="0" applyFont="0" applyFill="0" applyBorder="0" applyAlignment="0" applyProtection="0"/>
    <xf numFmtId="0" fontId="50" fillId="64" borderId="49" applyNumberFormat="0" applyFont="0" applyAlignment="0" applyProtection="0"/>
    <xf numFmtId="41"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50" fillId="64" borderId="49" applyNumberFormat="0" applyFont="0" applyAlignment="0" applyProtection="0"/>
    <xf numFmtId="0" fontId="17" fillId="5" borderId="52"/>
    <xf numFmtId="0" fontId="15" fillId="7" borderId="52">
      <alignment horizontal="left" indent="3"/>
    </xf>
    <xf numFmtId="0" fontId="15"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43" fontId="12" fillId="0" borderId="0" applyFont="0" applyFill="0" applyBorder="0" applyAlignment="0" applyProtection="0"/>
    <xf numFmtId="0" fontId="15" fillId="0" borderId="53">
      <alignment horizontal="left" vertical="center"/>
    </xf>
    <xf numFmtId="43" fontId="12" fillId="0" borderId="0" applyFont="0" applyFill="0" applyBorder="0" applyAlignment="0" applyProtection="0"/>
    <xf numFmtId="0" fontId="15" fillId="7" borderId="3">
      <alignment horizontal="left" indent="3"/>
    </xf>
    <xf numFmtId="0" fontId="17" fillId="6" borderId="52">
      <alignment horizontal="left" indent="2"/>
    </xf>
    <xf numFmtId="44"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0" fillId="64" borderId="49" applyNumberFormat="0" applyFont="0" applyAlignment="0" applyProtection="0"/>
    <xf numFmtId="0" fontId="15" fillId="0" borderId="53">
      <alignment horizontal="left" vertical="center"/>
    </xf>
    <xf numFmtId="44"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17" fillId="5" borderId="52"/>
    <xf numFmtId="43" fontId="12" fillId="0" borderId="0" applyFont="0" applyFill="0" applyBorder="0" applyAlignment="0" applyProtection="0"/>
    <xf numFmtId="0" fontId="17" fillId="5" borderId="52"/>
    <xf numFmtId="44"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43" fontId="12" fillId="0" borderId="0" applyFont="0" applyFill="0" applyBorder="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43" fontId="12" fillId="0" borderId="0" applyFont="0" applyFill="0" applyBorder="0" applyAlignment="0" applyProtection="0"/>
    <xf numFmtId="0" fontId="15" fillId="7" borderId="52">
      <alignment horizontal="left" indent="3"/>
    </xf>
    <xf numFmtId="43" fontId="12" fillId="0" borderId="0" applyFont="0" applyFill="0" applyBorder="0" applyAlignment="0" applyProtection="0"/>
    <xf numFmtId="0" fontId="15" fillId="0" borderId="53">
      <alignment horizontal="left" vertical="center"/>
    </xf>
    <xf numFmtId="0" fontId="50" fillId="64" borderId="49" applyNumberFormat="0" applyFont="0" applyAlignment="0" applyProtection="0"/>
    <xf numFmtId="0" fontId="50" fillId="64" borderId="49" applyNumberFormat="0" applyFont="0" applyAlignment="0" applyProtection="0"/>
    <xf numFmtId="43" fontId="12" fillId="0" borderId="0" applyFont="0" applyFill="0" applyBorder="0" applyAlignment="0" applyProtection="0"/>
    <xf numFmtId="0" fontId="17" fillId="6" borderId="52">
      <alignment horizontal="left" indent="2"/>
    </xf>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43" fontId="12" fillId="0" borderId="0" applyFont="0" applyFill="0" applyBorder="0" applyAlignment="0" applyProtection="0"/>
    <xf numFmtId="0" fontId="70" fillId="0" borderId="41">
      <alignment horizontal="left" vertical="center"/>
    </xf>
    <xf numFmtId="0" fontId="50" fillId="64" borderId="49" applyNumberFormat="0" applyFont="0" applyAlignment="0" applyProtection="0"/>
    <xf numFmtId="0" fontId="17" fillId="5" borderId="52"/>
    <xf numFmtId="44" fontId="12" fillId="0" borderId="0" applyFont="0" applyFill="0" applyBorder="0" applyAlignment="0" applyProtection="0"/>
    <xf numFmtId="0" fontId="50" fillId="64" borderId="49" applyNumberFormat="0" applyFont="0" applyAlignment="0" applyProtection="0"/>
    <xf numFmtId="0" fontId="15" fillId="0" borderId="53">
      <alignment horizontal="left" vertical="center"/>
    </xf>
    <xf numFmtId="0" fontId="15" fillId="7" borderId="3">
      <alignment horizontal="left" indent="3"/>
    </xf>
    <xf numFmtId="0" fontId="17" fillId="5" borderId="52"/>
    <xf numFmtId="0" fontId="15" fillId="7" borderId="52">
      <alignment horizontal="left" indent="3"/>
    </xf>
    <xf numFmtId="0" fontId="50" fillId="64" borderId="49" applyNumberFormat="0" applyFont="0" applyAlignment="0" applyProtection="0"/>
    <xf numFmtId="0" fontId="50" fillId="64" borderId="49" applyNumberFormat="0" applyFont="0" applyAlignment="0" applyProtection="0"/>
    <xf numFmtId="0" fontId="70"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0" fontId="17" fillId="5" borderId="52"/>
    <xf numFmtId="0" fontId="17" fillId="5" borderId="52"/>
    <xf numFmtId="0" fontId="15" fillId="0" borderId="53">
      <alignment horizontal="left" vertical="center"/>
    </xf>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0" fontId="17" fillId="6" borderId="52">
      <alignment horizontal="left" indent="2"/>
    </xf>
    <xf numFmtId="0" fontId="50" fillId="64" borderId="49" applyNumberFormat="0" applyFont="0" applyAlignment="0" applyProtection="0"/>
    <xf numFmtId="0" fontId="50" fillId="64" borderId="49" applyNumberFormat="0" applyFont="0" applyAlignment="0" applyProtection="0"/>
    <xf numFmtId="0" fontId="17" fillId="6" borderId="52">
      <alignment horizontal="left" indent="2"/>
    </xf>
    <xf numFmtId="43" fontId="12" fillId="0" borderId="0" applyFont="0" applyFill="0" applyBorder="0" applyAlignment="0" applyProtection="0"/>
    <xf numFmtId="0" fontId="50" fillId="64" borderId="49" applyNumberFormat="0" applyFont="0" applyAlignment="0" applyProtection="0"/>
    <xf numFmtId="0" fontId="70" fillId="0" borderId="41">
      <alignment horizontal="left" vertical="center"/>
    </xf>
    <xf numFmtId="0" fontId="17" fillId="5" borderId="52"/>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44" fontId="12" fillId="0" borderId="0" applyFont="0" applyFill="0" applyBorder="0" applyAlignment="0" applyProtection="0"/>
    <xf numFmtId="0" fontId="70" fillId="0" borderId="41">
      <alignment horizontal="left" vertical="center"/>
    </xf>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43" fontId="12" fillId="0" borderId="0" applyFont="0" applyFill="0" applyBorder="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15" fillId="7" borderId="52">
      <alignment horizontal="left" indent="3"/>
    </xf>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50" fillId="64" borderId="49" applyNumberFormat="0" applyFont="0" applyAlignment="0" applyProtection="0"/>
    <xf numFmtId="44" fontId="12" fillId="0" borderId="0" applyFont="0" applyFill="0" applyBorder="0" applyAlignment="0" applyProtection="0"/>
    <xf numFmtId="0" fontId="50" fillId="64" borderId="49" applyNumberFormat="0" applyFont="0" applyAlignment="0" applyProtection="0"/>
    <xf numFmtId="43" fontId="12" fillId="0" borderId="0" applyFont="0" applyFill="0" applyBorder="0" applyAlignment="0" applyProtection="0"/>
    <xf numFmtId="0" fontId="17" fillId="6" borderId="52">
      <alignment horizontal="left" indent="2"/>
    </xf>
    <xf numFmtId="0" fontId="50" fillId="64" borderId="49"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 fillId="5" borderId="52"/>
    <xf numFmtId="44" fontId="12" fillId="0" borderId="0" applyFont="0" applyFill="0" applyBorder="0" applyAlignment="0" applyProtection="0"/>
    <xf numFmtId="0" fontId="15" fillId="0" borderId="53">
      <alignment horizontal="left" vertical="center"/>
    </xf>
    <xf numFmtId="0" fontId="50" fillId="64" borderId="49" applyNumberFormat="0" applyFont="0" applyAlignment="0" applyProtection="0"/>
    <xf numFmtId="0" fontId="17" fillId="5" borderId="40"/>
    <xf numFmtId="0" fontId="17" fillId="6" borderId="40">
      <alignment horizontal="left" indent="2"/>
    </xf>
    <xf numFmtId="0" fontId="15" fillId="7" borderId="40">
      <alignment horizontal="left" indent="3"/>
    </xf>
    <xf numFmtId="43" fontId="1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4" fontId="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18" fillId="0" borderId="0" applyFont="0" applyFill="0" applyBorder="0" applyAlignment="0" applyProtection="0"/>
    <xf numFmtId="43" fontId="1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17" fillId="5" borderId="40"/>
    <xf numFmtId="0" fontId="8" fillId="0" borderId="0"/>
    <xf numFmtId="9" fontId="8" fillId="0" borderId="0" applyFont="0" applyFill="0" applyBorder="0" applyAlignment="0" applyProtection="0"/>
    <xf numFmtId="0" fontId="8" fillId="0" borderId="0"/>
    <xf numFmtId="41" fontId="42" fillId="0" borderId="0" applyFont="0" applyFill="0" applyBorder="0" applyAlignment="0" applyProtection="0"/>
    <xf numFmtId="43"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70" fillId="0" borderId="41">
      <alignment horizontal="left" vertical="center"/>
    </xf>
    <xf numFmtId="41"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50" fillId="64" borderId="49" applyNumberFormat="0" applyFont="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50" fillId="64" borderId="49" applyNumberFormat="0" applyFont="0" applyAlignment="0" applyProtection="0"/>
    <xf numFmtId="0" fontId="50" fillId="64" borderId="4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70" fillId="0" borderId="41">
      <alignment horizontal="left" vertical="center"/>
    </xf>
    <xf numFmtId="0" fontId="8" fillId="0" borderId="0"/>
    <xf numFmtId="0" fontId="64" fillId="61" borderId="48" applyNumberFormat="0" applyAlignment="0" applyProtection="0"/>
    <xf numFmtId="0" fontId="65" fillId="75" borderId="48" applyNumberFormat="0" applyAlignment="0" applyProtection="0"/>
    <xf numFmtId="0" fontId="17" fillId="5" borderId="40"/>
    <xf numFmtId="0" fontId="17" fillId="6" borderId="40">
      <alignment horizontal="left" indent="2"/>
    </xf>
    <xf numFmtId="0" fontId="65" fillId="75" borderId="48" applyNumberFormat="0" applyAlignment="0" applyProtection="0"/>
    <xf numFmtId="0" fontId="64" fillId="61" borderId="48" applyNumberFormat="0" applyAlignment="0" applyProtection="0"/>
    <xf numFmtId="0" fontId="15" fillId="7" borderId="40">
      <alignment horizontal="left" indent="3"/>
    </xf>
    <xf numFmtId="0" fontId="66" fillId="75" borderId="50" applyNumberFormat="0" applyAlignment="0" applyProtection="0"/>
    <xf numFmtId="0" fontId="66" fillId="75" borderId="50" applyNumberFormat="0" applyAlignment="0" applyProtection="0"/>
    <xf numFmtId="0" fontId="8" fillId="0" borderId="0"/>
    <xf numFmtId="0" fontId="61" fillId="0" borderId="51" applyNumberFormat="0" applyFill="0" applyAlignment="0" applyProtection="0"/>
    <xf numFmtId="0" fontId="65" fillId="75" borderId="48" applyNumberFormat="0" applyAlignment="0" applyProtection="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50" fillId="64" borderId="49" applyNumberFormat="0" applyFont="0" applyAlignment="0" applyProtection="0"/>
    <xf numFmtId="0" fontId="66" fillId="75" borderId="50" applyNumberForma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6" fillId="75" borderId="50"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50" fillId="64" borderId="49" applyNumberFormat="0" applyFont="0" applyAlignment="0" applyProtection="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8" fillId="0" borderId="0"/>
    <xf numFmtId="0" fontId="8" fillId="0" borderId="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65" fillId="75" borderId="48" applyNumberFormat="0" applyAlignment="0" applyProtection="0"/>
    <xf numFmtId="0" fontId="8" fillId="0" borderId="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64" fillId="61" borderId="48" applyNumberFormat="0" applyAlignment="0" applyProtection="0"/>
    <xf numFmtId="0" fontId="8" fillId="0" borderId="0"/>
    <xf numFmtId="0" fontId="8" fillId="0" borderId="0"/>
    <xf numFmtId="0" fontId="64" fillId="61" borderId="48" applyNumberFormat="0" applyAlignment="0" applyProtection="0"/>
    <xf numFmtId="0" fontId="65" fillId="75" borderId="48" applyNumberFormat="0" applyAlignment="0" applyProtection="0"/>
    <xf numFmtId="0" fontId="8" fillId="0" borderId="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8" fillId="0" borderId="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8" fillId="0" borderId="0"/>
    <xf numFmtId="0" fontId="65" fillId="75" borderId="48" applyNumberFormat="0" applyAlignment="0" applyProtection="0"/>
    <xf numFmtId="0" fontId="8" fillId="0" borderId="0"/>
    <xf numFmtId="0" fontId="61" fillId="0" borderId="51" applyNumberFormat="0" applyFill="0" applyAlignment="0" applyProtection="0"/>
    <xf numFmtId="0" fontId="8" fillId="0" borderId="0"/>
    <xf numFmtId="0" fontId="8" fillId="0" borderId="0"/>
    <xf numFmtId="0" fontId="8" fillId="0" borderId="0"/>
    <xf numFmtId="0" fontId="8" fillId="0" borderId="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8" fillId="0" borderId="0"/>
    <xf numFmtId="0" fontId="8" fillId="0" borderId="0"/>
    <xf numFmtId="0" fontId="8" fillId="0" borderId="0"/>
    <xf numFmtId="0" fontId="65" fillId="75" borderId="48" applyNumberFormat="0" applyAlignment="0" applyProtection="0"/>
    <xf numFmtId="0" fontId="8" fillId="0" borderId="0"/>
    <xf numFmtId="0" fontId="8" fillId="0" borderId="0"/>
    <xf numFmtId="0" fontId="66" fillId="75" borderId="50" applyNumberFormat="0" applyAlignment="0" applyProtection="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65" fillId="75" borderId="48" applyNumberFormat="0" applyAlignment="0" applyProtection="0"/>
    <xf numFmtId="0" fontId="17" fillId="5" borderId="40"/>
    <xf numFmtId="0" fontId="8" fillId="0" borderId="0"/>
    <xf numFmtId="9" fontId="8" fillId="0" borderId="0" applyFont="0" applyFill="0" applyBorder="0" applyAlignment="0" applyProtection="0"/>
    <xf numFmtId="0" fontId="8" fillId="0" borderId="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6" fillId="75" borderId="50"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17" fillId="5" borderId="52"/>
    <xf numFmtId="0" fontId="15" fillId="7" borderId="52">
      <alignment horizontal="left" indent="3"/>
    </xf>
    <xf numFmtId="0" fontId="50" fillId="64" borderId="49" applyNumberFormat="0" applyFon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15" fillId="0" borderId="41">
      <alignment horizontal="left" vertical="center"/>
    </xf>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5" fillId="75" borderId="48" applyNumberForma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5" fillId="75"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5" fillId="75" borderId="48" applyNumberFormat="0" applyAlignment="0" applyProtection="0"/>
    <xf numFmtId="0" fontId="61" fillId="0" borderId="51" applyNumberFormat="0" applyFill="0" applyAlignment="0" applyProtection="0"/>
    <xf numFmtId="0" fontId="61" fillId="0" borderId="51" applyNumberFormat="0" applyFill="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6" fillId="75" borderId="50" applyNumberFormat="0" applyAlignment="0" applyProtection="0"/>
    <xf numFmtId="0" fontId="64" fillId="61" borderId="48" applyNumberFormat="0" applyAlignment="0" applyProtection="0"/>
    <xf numFmtId="0" fontId="65" fillId="75" borderId="48"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50" fillId="64" borderId="49" applyNumberFormat="0" applyFont="0" applyAlignment="0" applyProtection="0"/>
    <xf numFmtId="0" fontId="50" fillId="64" borderId="49" applyNumberFormat="0" applyFon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4" fillId="61" borderId="48" applyNumberFormat="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50" fillId="64" borderId="49" applyNumberFormat="0" applyFon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50" fillId="64" borderId="49" applyNumberFormat="0" applyFont="0" applyAlignment="0" applyProtection="0"/>
    <xf numFmtId="0" fontId="64" fillId="61" borderId="48" applyNumberFormat="0" applyAlignment="0" applyProtection="0"/>
    <xf numFmtId="0" fontId="50" fillId="64" borderId="49" applyNumberFormat="0" applyFont="0" applyAlignment="0" applyProtection="0"/>
    <xf numFmtId="0" fontId="61" fillId="0" borderId="51" applyNumberFormat="0" applyFill="0" applyAlignment="0" applyProtection="0"/>
    <xf numFmtId="0" fontId="65" fillId="75" borderId="48" applyNumberFormat="0" applyAlignment="0" applyProtection="0"/>
    <xf numFmtId="0" fontId="61" fillId="0" borderId="51" applyNumberFormat="0" applyFill="0" applyAlignment="0" applyProtection="0"/>
    <xf numFmtId="0" fontId="65" fillId="75" borderId="48" applyNumberFormat="0" applyAlignment="0" applyProtection="0"/>
    <xf numFmtId="0" fontId="66" fillId="75" borderId="50" applyNumberForma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50" fillId="64" borderId="49" applyNumberFormat="0" applyFont="0" applyAlignment="0" applyProtection="0"/>
    <xf numFmtId="0" fontId="50" fillId="64" borderId="49" applyNumberFormat="0" applyFont="0" applyAlignment="0" applyProtection="0"/>
    <xf numFmtId="0" fontId="65" fillId="75" borderId="48" applyNumberFormat="0" applyAlignment="0" applyProtection="0"/>
    <xf numFmtId="0" fontId="64" fillId="61" borderId="48" applyNumberFormat="0" applyAlignment="0" applyProtection="0"/>
    <xf numFmtId="0" fontId="61" fillId="0" borderId="51" applyNumberFormat="0" applyFill="0" applyAlignment="0" applyProtection="0"/>
    <xf numFmtId="0" fontId="66" fillId="75" borderId="50" applyNumberFormat="0" applyAlignment="0" applyProtection="0"/>
    <xf numFmtId="0" fontId="64" fillId="61" borderId="48" applyNumberFormat="0" applyAlignment="0" applyProtection="0"/>
    <xf numFmtId="0" fontId="66" fillId="75" borderId="50" applyNumberFormat="0" applyAlignment="0" applyProtection="0"/>
    <xf numFmtId="0" fontId="61" fillId="0" borderId="51" applyNumberFormat="0" applyFill="0" applyAlignment="0" applyProtection="0"/>
    <xf numFmtId="0" fontId="65" fillId="75" borderId="48" applyNumberFormat="0" applyAlignment="0" applyProtection="0"/>
    <xf numFmtId="0" fontId="17" fillId="5" borderId="52"/>
    <xf numFmtId="0" fontId="15" fillId="7" borderId="52">
      <alignment horizontal="left" indent="3"/>
    </xf>
    <xf numFmtId="0" fontId="8" fillId="0" borderId="0"/>
    <xf numFmtId="0" fontId="12" fillId="10" borderId="0" applyBorder="0">
      <alignment wrapText="1"/>
    </xf>
    <xf numFmtId="43" fontId="12" fillId="0" borderId="0" applyFont="0" applyFill="0" applyBorder="0" applyAlignment="0" applyProtection="0"/>
    <xf numFmtId="3" fontId="16" fillId="0" borderId="5">
      <alignment horizontal="right"/>
    </xf>
    <xf numFmtId="3" fontId="15" fillId="0" borderId="5">
      <alignment horizontal="right"/>
    </xf>
    <xf numFmtId="3" fontId="25" fillId="0" borderId="0" applyBorder="0" applyAlignment="0">
      <alignment horizontal="left"/>
    </xf>
    <xf numFmtId="0" fontId="16" fillId="2" borderId="0" applyBorder="0">
      <alignment horizontal="left"/>
      <protection hidden="1"/>
    </xf>
    <xf numFmtId="3" fontId="17" fillId="5" borderId="2">
      <protection locked="0"/>
    </xf>
    <xf numFmtId="3" fontId="12" fillId="12" borderId="0" applyBorder="0">
      <alignment horizontal="right" vertical="center" wrapText="1"/>
    </xf>
    <xf numFmtId="3" fontId="9" fillId="1" borderId="5"/>
    <xf numFmtId="0" fontId="12" fillId="13" borderId="0">
      <alignment wrapText="1"/>
    </xf>
    <xf numFmtId="49" fontId="14" fillId="3" borderId="0">
      <alignment horizontal="left" wrapText="1"/>
      <protection hidden="1"/>
    </xf>
    <xf numFmtId="0" fontId="15" fillId="0" borderId="7">
      <alignment horizontal="center" vertical="center"/>
    </xf>
    <xf numFmtId="0" fontId="12" fillId="0" borderId="0" applyFill="0" applyBorder="0">
      <alignment horizontal="left" wrapText="1" indent="2"/>
    </xf>
    <xf numFmtId="0" fontId="26" fillId="0" borderId="1">
      <alignment horizontal="left" vertical="center"/>
    </xf>
    <xf numFmtId="0" fontId="12" fillId="13" borderId="0" applyNumberFormat="0">
      <alignment wrapText="1"/>
    </xf>
    <xf numFmtId="49" fontId="14" fillId="3" borderId="0">
      <alignment horizontal="left" wrapText="1"/>
      <protection hidden="1"/>
    </xf>
    <xf numFmtId="0" fontId="11" fillId="0" borderId="0" applyFill="0" applyBorder="0">
      <alignment horizontal="left" wrapText="1" indent="1"/>
    </xf>
    <xf numFmtId="0" fontId="12" fillId="0" borderId="0"/>
    <xf numFmtId="43" fontId="12" fillId="0" borderId="0" applyFont="0" applyFill="0" applyBorder="0" applyAlignment="0" applyProtection="0"/>
    <xf numFmtId="0" fontId="50" fillId="64" borderId="62" applyNumberFormat="0" applyFont="0" applyAlignment="0" applyProtection="0"/>
    <xf numFmtId="0" fontId="125"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111" fillId="75" borderId="79" applyNumberFormat="0" applyAlignment="0" applyProtection="0"/>
    <xf numFmtId="0" fontId="66" fillId="75" borderId="75" applyNumberFormat="0" applyAlignment="0" applyProtection="0"/>
    <xf numFmtId="0" fontId="130" fillId="0" borderId="82"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73"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17" fillId="6" borderId="65">
      <alignment horizontal="left" indent="2"/>
    </xf>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66" fillId="75" borderId="63" applyNumberFormat="0" applyAlignment="0" applyProtection="0"/>
    <xf numFmtId="0" fontId="50" fillId="64" borderId="74"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4" fillId="61" borderId="61" applyNumberFormat="0" applyAlignment="0" applyProtection="0"/>
    <xf numFmtId="0" fontId="65" fillId="75" borderId="73" applyNumberFormat="0" applyAlignment="0" applyProtection="0"/>
    <xf numFmtId="0" fontId="64" fillId="61" borderId="54" applyNumberFormat="0" applyAlignment="0" applyProtection="0"/>
    <xf numFmtId="0" fontId="50" fillId="64" borderId="55" applyNumberFormat="0" applyFont="0" applyAlignment="0" applyProtection="0"/>
    <xf numFmtId="0" fontId="15" fillId="7" borderId="65">
      <alignment horizontal="left" indent="3"/>
    </xf>
    <xf numFmtId="0" fontId="17" fillId="5" borderId="77"/>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73" applyNumberForma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6" fillId="75" borderId="63" applyNumberFormat="0" applyAlignment="0" applyProtection="0"/>
    <xf numFmtId="0" fontId="65" fillId="75" borderId="73"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1" fillId="0" borderId="64"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62" applyNumberFormat="0" applyFont="0" applyAlignment="0" applyProtection="0"/>
    <xf numFmtId="0" fontId="66" fillId="75" borderId="63" applyNumberFormat="0" applyAlignment="0" applyProtection="0"/>
    <xf numFmtId="0" fontId="65" fillId="75" borderId="73"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5" fillId="75" borderId="54"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61" fillId="0" borderId="57" applyNumberFormat="0" applyFill="0" applyAlignment="0" applyProtection="0"/>
    <xf numFmtId="0" fontId="64" fillId="61"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61" applyNumberFormat="0" applyAlignment="0" applyProtection="0"/>
    <xf numFmtId="0" fontId="65" fillId="75" borderId="54"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4" fillId="61" borderId="61"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62" applyNumberFormat="0" applyFont="0" applyAlignment="0" applyProtection="0"/>
    <xf numFmtId="0" fontId="18" fillId="64" borderId="92" applyNumberFormat="0" applyFont="0" applyAlignment="0" applyProtection="0"/>
    <xf numFmtId="0" fontId="66" fillId="75" borderId="75"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15" fillId="7" borderId="65">
      <alignment horizontal="left" indent="3"/>
    </xf>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15" fillId="7" borderId="65">
      <alignment horizontal="left" indent="3"/>
    </xf>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61" applyNumberFormat="0" applyAlignment="0" applyProtection="0"/>
    <xf numFmtId="0" fontId="61" fillId="0" borderId="76" applyNumberFormat="0" applyFill="0" applyAlignment="0" applyProtection="0"/>
    <xf numFmtId="0" fontId="125" fillId="75" borderId="87" applyNumberFormat="0" applyAlignment="0" applyProtection="0"/>
    <xf numFmtId="0" fontId="50" fillId="64" borderId="62" applyNumberFormat="0" applyFont="0" applyAlignment="0" applyProtection="0"/>
    <xf numFmtId="0" fontId="64" fillId="61" borderId="73" applyNumberFormat="0" applyAlignment="0" applyProtection="0"/>
    <xf numFmtId="0" fontId="70" fillId="0" borderId="2">
      <alignment horizontal="center" vertical="center" wrapText="1"/>
    </xf>
    <xf numFmtId="0" fontId="39" fillId="0" borderId="2">
      <alignment horizontal="center" vertical="center" wrapText="1"/>
    </xf>
    <xf numFmtId="0" fontId="39" fillId="0" borderId="2">
      <alignment horizontal="center" vertical="center" wrapText="1"/>
    </xf>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131" fillId="75" borderId="75" applyNumberFormat="0" applyAlignment="0" applyProtection="0"/>
    <xf numFmtId="0" fontId="17" fillId="5" borderId="58"/>
    <xf numFmtId="0" fontId="15" fillId="7" borderId="58">
      <alignment horizontal="left" indent="3"/>
    </xf>
    <xf numFmtId="0" fontId="125" fillId="75" borderId="9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4" fillId="61" borderId="61" applyNumberFormat="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5" fillId="75"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4" fillId="61" borderId="61" applyNumberFormat="0" applyAlignment="0" applyProtection="0"/>
    <xf numFmtId="0" fontId="66" fillId="75" borderId="63" applyNumberFormat="0" applyAlignment="0" applyProtection="0"/>
    <xf numFmtId="0" fontId="64" fillId="61" borderId="61" applyNumberFormat="0" applyAlignment="0" applyProtection="0"/>
    <xf numFmtId="0" fontId="64" fillId="61" borderId="73" applyNumberFormat="0" applyAlignment="0" applyProtection="0"/>
    <xf numFmtId="0" fontId="108" fillId="61" borderId="85"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131" fillId="75" borderId="93" applyNumberFormat="0" applyAlignment="0" applyProtection="0"/>
    <xf numFmtId="0" fontId="17" fillId="5" borderId="65"/>
    <xf numFmtId="0" fontId="50" fillId="64" borderId="62" applyNumberFormat="0" applyFont="0" applyAlignment="0" applyProtection="0"/>
    <xf numFmtId="0" fontId="15" fillId="0" borderId="66">
      <alignment horizontal="left" vertical="center"/>
    </xf>
    <xf numFmtId="0" fontId="17" fillId="5" borderId="65"/>
    <xf numFmtId="0" fontId="50" fillId="64" borderId="62" applyNumberFormat="0" applyFont="0" applyAlignment="0" applyProtection="0"/>
    <xf numFmtId="0" fontId="18" fillId="64" borderId="86"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15" fillId="7" borderId="77">
      <alignment horizontal="left" indent="3"/>
    </xf>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0" fillId="75" borderId="85"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55" applyNumberFormat="0" applyFont="0" applyAlignment="0" applyProtection="0"/>
    <xf numFmtId="0" fontId="65" fillId="75"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6" fillId="75" borderId="6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50" fillId="64" borderId="74"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110" fillId="75"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4" fillId="61" borderId="61"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130" fillId="0" borderId="88"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17" fillId="5" borderId="65"/>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17" fillId="6" borderId="65">
      <alignment horizontal="left" indent="2"/>
    </xf>
    <xf numFmtId="0" fontId="50" fillId="64" borderId="74" applyNumberFormat="0" applyFont="0" applyAlignment="0" applyProtection="0"/>
    <xf numFmtId="0" fontId="18" fillId="64" borderId="9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17" fillId="5" borderId="65"/>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6" fillId="75" borderId="56" applyNumberFormat="0" applyAlignment="0" applyProtection="0"/>
    <xf numFmtId="0" fontId="65" fillId="75"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5" fillId="75" borderId="54" applyNumberFormat="0" applyAlignment="0" applyProtection="0"/>
    <xf numFmtId="0" fontId="50" fillId="64" borderId="74"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6" fillId="75" borderId="75"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6" fillId="75" borderId="63" applyNumberFormat="0" applyAlignment="0" applyProtection="0"/>
    <xf numFmtId="0" fontId="61" fillId="0" borderId="76"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47" fillId="61" borderId="85"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4" fillId="61" borderId="73"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17" fillId="6" borderId="65">
      <alignment horizontal="left" indent="2"/>
    </xf>
    <xf numFmtId="0" fontId="61" fillId="0" borderId="57" applyNumberFormat="0" applyFill="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75"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4" fillId="61" borderId="61"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63"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131" fillId="75" borderId="93"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61" applyNumberFormat="0" applyAlignment="0" applyProtection="0"/>
    <xf numFmtId="0" fontId="15" fillId="7" borderId="65">
      <alignment horizontal="left" indent="3"/>
    </xf>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15" fillId="7" borderId="65">
      <alignment horizontal="left" indent="3"/>
    </xf>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4" fillId="61"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54" applyNumberFormat="0" applyAlignment="0" applyProtection="0"/>
    <xf numFmtId="0" fontId="66" fillId="75" borderId="75"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17" fillId="5" borderId="58"/>
    <xf numFmtId="0" fontId="15" fillId="7" borderId="58">
      <alignment horizontal="left" indent="3"/>
    </xf>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7" fillId="5" borderId="58"/>
    <xf numFmtId="0" fontId="15" fillId="7" borderId="58">
      <alignment horizontal="left" indent="3"/>
    </xf>
    <xf numFmtId="0" fontId="65" fillId="75" borderId="73" applyNumberFormat="0" applyAlignment="0" applyProtection="0"/>
    <xf numFmtId="0" fontId="66" fillId="75" borderId="75" applyNumberFormat="0" applyAlignment="0" applyProtection="0"/>
    <xf numFmtId="0" fontId="61" fillId="0" borderId="82" applyNumberFormat="0" applyFill="0" applyAlignment="0" applyProtection="0"/>
    <xf numFmtId="0" fontId="50" fillId="64" borderId="55" applyNumberFormat="0" applyFont="0" applyAlignment="0" applyProtection="0"/>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17" fillId="6" borderId="58">
      <alignment horizontal="left" indent="2"/>
    </xf>
    <xf numFmtId="0" fontId="17" fillId="5" borderId="58"/>
    <xf numFmtId="0" fontId="61" fillId="0" borderId="57"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50" fillId="64" borderId="74"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17" fillId="6" borderId="58">
      <alignment horizontal="left" indent="2"/>
    </xf>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5" fillId="75" borderId="73" applyNumberFormat="0" applyAlignment="0" applyProtection="0"/>
    <xf numFmtId="0" fontId="125" fillId="75" borderId="81"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75"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47" fillId="61" borderId="85"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5" fillId="75" borderId="54"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8" fillId="64" borderId="80"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73" applyNumberFormat="0" applyAlignment="0" applyProtection="0"/>
    <xf numFmtId="0" fontId="110"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57" applyNumberFormat="0" applyFill="0" applyAlignment="0" applyProtection="0"/>
    <xf numFmtId="0" fontId="15" fillId="7" borderId="65">
      <alignment horizontal="left" indent="3"/>
    </xf>
    <xf numFmtId="0" fontId="64" fillId="61" borderId="54" applyNumberFormat="0" applyAlignment="0" applyProtection="0"/>
    <xf numFmtId="0" fontId="50" fillId="64" borderId="55" applyNumberFormat="0" applyFont="0" applyAlignment="0" applyProtection="0"/>
    <xf numFmtId="0" fontId="64" fillId="61" borderId="73"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6" fillId="75" borderId="63" applyNumberFormat="0" applyAlignment="0" applyProtection="0"/>
    <xf numFmtId="0" fontId="66" fillId="75" borderId="75"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73" applyNumberFormat="0" applyAlignment="0" applyProtection="0"/>
    <xf numFmtId="0" fontId="65" fillId="75" borderId="54"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54"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15" fillId="7" borderId="65">
      <alignment horizontal="left" indent="3"/>
    </xf>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4" fillId="61" borderId="61" applyNumberFormat="0" applyAlignment="0" applyProtection="0"/>
    <xf numFmtId="0" fontId="65" fillId="75" borderId="54"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17" fillId="6" borderId="65">
      <alignment horizontal="left" indent="2"/>
    </xf>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6" fillId="75" borderId="75" applyNumberFormat="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5" fillId="75" borderId="61"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18" fillId="64" borderId="86" applyNumberFormat="0" applyFont="0" applyAlignment="0" applyProtection="0"/>
    <xf numFmtId="0" fontId="47" fillId="61"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58"/>
    <xf numFmtId="0" fontId="50" fillId="64" borderId="55" applyNumberFormat="0" applyFont="0" applyAlignment="0" applyProtection="0"/>
    <xf numFmtId="0" fontId="70" fillId="0" borderId="59">
      <alignment horizontal="center" vertical="center"/>
    </xf>
    <xf numFmtId="0" fontId="50" fillId="64" borderId="55" applyNumberFormat="0" applyFont="0" applyAlignment="0" applyProtection="0"/>
    <xf numFmtId="0" fontId="50" fillId="64" borderId="55" applyNumberFormat="0" applyFont="0" applyAlignment="0" applyProtection="0"/>
    <xf numFmtId="0" fontId="131" fillId="75" borderId="75" applyNumberFormat="0" applyAlignment="0" applyProtection="0"/>
    <xf numFmtId="0" fontId="50" fillId="64" borderId="55" applyNumberFormat="0" applyFont="0" applyAlignment="0" applyProtection="0"/>
    <xf numFmtId="0" fontId="17" fillId="5" borderId="58"/>
    <xf numFmtId="0" fontId="15" fillId="7" borderId="58">
      <alignment horizontal="left" indent="3"/>
    </xf>
    <xf numFmtId="0" fontId="111" fillId="75" borderId="91" applyNumberFormat="0" applyAlignment="0" applyProtection="0"/>
    <xf numFmtId="0" fontId="50" fillId="64" borderId="55" applyNumberFormat="0" applyFont="0" applyAlignment="0" applyProtection="0"/>
    <xf numFmtId="0" fontId="65" fillId="75" borderId="73" applyNumberFormat="0" applyAlignment="0" applyProtection="0"/>
    <xf numFmtId="0" fontId="50" fillId="64" borderId="55" applyNumberFormat="0" applyFont="0" applyAlignment="0" applyProtection="0"/>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18" fillId="64" borderId="92" applyNumberFormat="0" applyFont="0" applyAlignment="0" applyProtection="0"/>
    <xf numFmtId="0" fontId="47" fillId="61" borderId="73" applyNumberFormat="0" applyAlignment="0" applyProtection="0"/>
    <xf numFmtId="0" fontId="15" fillId="0" borderId="60">
      <alignment horizontal="left" vertical="center"/>
    </xf>
    <xf numFmtId="0" fontId="64" fillId="61" borderId="73" applyNumberFormat="0" applyAlignment="0" applyProtection="0"/>
    <xf numFmtId="0" fontId="17" fillId="6" borderId="58">
      <alignment horizontal="left" indent="2"/>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45" fillId="0" borderId="76" applyNumberFormat="0" applyFill="0" applyAlignment="0" applyProtection="0"/>
    <xf numFmtId="0" fontId="50" fillId="64" borderId="55" applyNumberFormat="0" applyFont="0" applyAlignment="0" applyProtection="0"/>
    <xf numFmtId="0" fontId="111" fillId="75" borderId="8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45" fillId="0" borderId="94" applyNumberFormat="0" applyFill="0" applyAlignment="0" applyProtection="0"/>
    <xf numFmtId="0" fontId="18" fillId="64" borderId="80" applyNumberFormat="0" applyFont="0" applyAlignment="0" applyProtection="0"/>
    <xf numFmtId="0" fontId="18" fillId="64" borderId="74" applyNumberFormat="0" applyFont="0" applyAlignment="0" applyProtection="0"/>
    <xf numFmtId="0" fontId="110" fillId="75" borderId="79" applyNumberFormat="0" applyAlignment="0" applyProtection="0"/>
    <xf numFmtId="0" fontId="18" fillId="64" borderId="80"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25" fillId="75" borderId="81" applyNumberFormat="0" applyAlignment="0" applyProtection="0"/>
    <xf numFmtId="0" fontId="50" fillId="64" borderId="55" applyNumberFormat="0" applyFont="0" applyAlignment="0" applyProtection="0"/>
    <xf numFmtId="0" fontId="17" fillId="5" borderId="58"/>
    <xf numFmtId="0" fontId="17" fillId="5" borderId="58"/>
    <xf numFmtId="0" fontId="130"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43" fontId="12" fillId="0" borderId="0" applyFont="0" applyFill="0" applyBorder="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0" fillId="75" borderId="73" applyNumberFormat="0" applyAlignment="0" applyProtection="0"/>
    <xf numFmtId="0" fontId="45" fillId="0" borderId="76" applyNumberFormat="0" applyFill="0" applyAlignment="0" applyProtection="0"/>
    <xf numFmtId="0" fontId="131" fillId="75" borderId="81" applyNumberFormat="0" applyAlignment="0" applyProtection="0"/>
    <xf numFmtId="0" fontId="15" fillId="7" borderId="58">
      <alignment horizontal="left" indent="3"/>
    </xf>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15" fillId="7" borderId="58">
      <alignment horizontal="left" indent="3"/>
    </xf>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17" fillId="5" borderId="58"/>
    <xf numFmtId="0" fontId="131" fillId="75" borderId="93" applyNumberFormat="0" applyAlignment="0" applyProtection="0"/>
    <xf numFmtId="0" fontId="50" fillId="64" borderId="55" applyNumberFormat="0" applyFont="0" applyAlignment="0" applyProtection="0"/>
    <xf numFmtId="0" fontId="15" fillId="0" borderId="60">
      <alignment horizontal="left" vertical="center"/>
    </xf>
    <xf numFmtId="0" fontId="17" fillId="5" borderId="58"/>
    <xf numFmtId="0" fontId="15" fillId="7" borderId="58">
      <alignment horizontal="left" indent="3"/>
    </xf>
    <xf numFmtId="0" fontId="47" fillId="61" borderId="79" applyNumberFormat="0" applyAlignment="0" applyProtection="0"/>
    <xf numFmtId="0" fontId="110" fillId="75" borderId="79"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08" fillId="61" borderId="91" applyNumberFormat="0" applyAlignment="0" applyProtection="0"/>
    <xf numFmtId="0" fontId="17" fillId="5" borderId="58"/>
    <xf numFmtId="0" fontId="18" fillId="64" borderId="80" applyNumberFormat="0" applyFont="0" applyAlignment="0" applyProtection="0"/>
    <xf numFmtId="0" fontId="17" fillId="5" borderId="58"/>
    <xf numFmtId="0" fontId="15" fillId="0" borderId="60">
      <alignment horizontal="left" vertical="center"/>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50" fillId="64" borderId="55" applyNumberFormat="0" applyFont="0" applyAlignment="0" applyProtection="0"/>
    <xf numFmtId="0" fontId="50" fillId="64" borderId="55" applyNumberFormat="0" applyFont="0" applyAlignment="0" applyProtection="0"/>
    <xf numFmtId="0" fontId="17" fillId="6" borderId="58">
      <alignment horizontal="left" indent="2"/>
    </xf>
    <xf numFmtId="0" fontId="50" fillId="64" borderId="55" applyNumberFormat="0" applyFont="0" applyAlignment="0" applyProtection="0"/>
    <xf numFmtId="0" fontId="17" fillId="5" borderId="58"/>
    <xf numFmtId="0" fontId="131" fillId="75" borderId="8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73" applyNumberFormat="0" applyAlignment="0" applyProtection="0"/>
    <xf numFmtId="0" fontId="65" fillId="75" borderId="73" applyNumberFormat="0" applyAlignment="0" applyProtection="0"/>
    <xf numFmtId="0" fontId="50" fillId="64" borderId="55" applyNumberFormat="0" applyFont="0" applyAlignment="0" applyProtection="0"/>
    <xf numFmtId="0" fontId="108" fillId="61" borderId="9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50" fillId="64" borderId="55" applyNumberFormat="0" applyFont="0" applyAlignment="0" applyProtection="0"/>
    <xf numFmtId="0" fontId="50" fillId="64" borderId="55" applyNumberFormat="0" applyFont="0" applyAlignment="0" applyProtection="0"/>
    <xf numFmtId="0" fontId="15" fillId="7" borderId="58">
      <alignment horizontal="left" indent="3"/>
    </xf>
    <xf numFmtId="0" fontId="131" fillId="75" borderId="75" applyNumberFormat="0" applyAlignment="0" applyProtection="0"/>
    <xf numFmtId="0" fontId="125" fillId="75" borderId="81" applyNumberFormat="0" applyAlignment="0" applyProtection="0"/>
    <xf numFmtId="0" fontId="18" fillId="64" borderId="9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11" fillId="75" borderId="79" applyNumberFormat="0" applyAlignment="0" applyProtection="0"/>
    <xf numFmtId="0" fontId="108" fillId="61" borderId="79" applyNumberFormat="0" applyAlignment="0" applyProtection="0"/>
    <xf numFmtId="0" fontId="17" fillId="6" borderId="58">
      <alignment horizontal="left" indent="2"/>
    </xf>
    <xf numFmtId="0" fontId="50" fillId="64" borderId="55" applyNumberFormat="0" applyFont="0" applyAlignment="0" applyProtection="0"/>
    <xf numFmtId="0" fontId="15" fillId="0" borderId="59">
      <alignment horizontal="center" vertical="center"/>
    </xf>
    <xf numFmtId="0" fontId="17" fillId="5" borderId="89"/>
    <xf numFmtId="0" fontId="17" fillId="5" borderId="58"/>
    <xf numFmtId="0" fontId="15" fillId="0" borderId="60">
      <alignment horizontal="left" vertical="center"/>
    </xf>
    <xf numFmtId="0" fontId="66" fillId="75" borderId="75" applyNumberFormat="0" applyAlignment="0" applyProtection="0"/>
    <xf numFmtId="0" fontId="50" fillId="64" borderId="55" applyNumberFormat="0" applyFont="0" applyAlignment="0" applyProtection="0"/>
    <xf numFmtId="0" fontId="108" fillId="61" borderId="79"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5" fillId="75" borderId="73" applyNumberFormat="0" applyAlignment="0" applyProtection="0"/>
    <xf numFmtId="0" fontId="47" fillId="61" borderId="79"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17" fillId="5" borderId="65"/>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15" fillId="0" borderId="66">
      <alignment horizontal="left" vertical="center"/>
    </xf>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5" fillId="75"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131" fillId="75" borderId="93"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61"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61" applyNumberFormat="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17" fillId="5" borderId="65"/>
    <xf numFmtId="0" fontId="50" fillId="64" borderId="62"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47" fillId="61" borderId="91" applyNumberFormat="0" applyAlignment="0" applyProtection="0"/>
    <xf numFmtId="0" fontId="18" fillId="64" borderId="74"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75" applyNumberFormat="0" applyAlignment="0" applyProtection="0"/>
    <xf numFmtId="0" fontId="50" fillId="64" borderId="55" applyNumberFormat="0" applyFont="0" applyAlignment="0" applyProtection="0"/>
    <xf numFmtId="0" fontId="66" fillId="75" borderId="63" applyNumberFormat="0" applyAlignment="0" applyProtection="0"/>
    <xf numFmtId="0" fontId="66" fillId="75" borderId="75" applyNumberFormat="0" applyAlignment="0" applyProtection="0"/>
    <xf numFmtId="0" fontId="50" fillId="64" borderId="55"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7" fillId="5" borderId="65"/>
    <xf numFmtId="0" fontId="64" fillId="61" borderId="73" applyNumberFormat="0" applyAlignment="0" applyProtection="0"/>
    <xf numFmtId="0" fontId="50" fillId="64" borderId="55" applyNumberFormat="0" applyFont="0" applyAlignment="0" applyProtection="0"/>
    <xf numFmtId="0" fontId="15" fillId="7" borderId="65">
      <alignment horizontal="left" indent="3"/>
    </xf>
    <xf numFmtId="0" fontId="61" fillId="0" borderId="76"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5" fillId="75"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64" fillId="61" borderId="61" applyNumberFormat="0" applyAlignment="0" applyProtection="0"/>
    <xf numFmtId="0" fontId="64" fillId="61" borderId="61"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73" applyNumberFormat="0" applyAlignment="0" applyProtection="0"/>
    <xf numFmtId="0" fontId="50" fillId="64" borderId="55" applyNumberFormat="0" applyFont="0" applyAlignment="0" applyProtection="0"/>
    <xf numFmtId="0" fontId="50" fillId="64" borderId="74"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73" applyNumberFormat="0" applyAlignment="0" applyProtection="0"/>
    <xf numFmtId="0" fontId="66" fillId="75" borderId="75" applyNumberFormat="0" applyAlignment="0" applyProtection="0"/>
    <xf numFmtId="0" fontId="50" fillId="64" borderId="55"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62"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15" fillId="7" borderId="65">
      <alignment horizontal="left" indent="3"/>
    </xf>
    <xf numFmtId="0" fontId="61" fillId="0" borderId="64"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61" applyNumberFormat="0" applyAlignment="0" applyProtection="0"/>
    <xf numFmtId="0" fontId="66" fillId="75" borderId="75"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61" applyNumberFormat="0" applyAlignment="0" applyProtection="0"/>
    <xf numFmtId="0" fontId="65" fillId="75" borderId="61" applyNumberFormat="0" applyAlignment="0" applyProtection="0"/>
    <xf numFmtId="0" fontId="64" fillId="61" borderId="73"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63" applyNumberFormat="0" applyAlignment="0" applyProtection="0"/>
    <xf numFmtId="0" fontId="61" fillId="0" borderId="76" applyNumberFormat="0" applyFill="0" applyAlignment="0" applyProtection="0"/>
    <xf numFmtId="0" fontId="111" fillId="75" borderId="85" applyNumberFormat="0" applyAlignment="0" applyProtection="0"/>
    <xf numFmtId="0" fontId="66" fillId="75" borderId="63"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131" fillId="75" borderId="87"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17" fillId="5" borderId="65"/>
    <xf numFmtId="0" fontId="61" fillId="0" borderId="76" applyNumberFormat="0" applyFill="0" applyAlignment="0" applyProtection="0"/>
    <xf numFmtId="0" fontId="15" fillId="0" borderId="66">
      <alignment horizontal="left" vertical="center"/>
    </xf>
    <xf numFmtId="0" fontId="61" fillId="0" borderId="76" applyNumberFormat="0" applyFill="0" applyAlignment="0" applyProtection="0"/>
    <xf numFmtId="0" fontId="65" fillId="75" borderId="73" applyNumberFormat="0" applyAlignment="0" applyProtection="0"/>
    <xf numFmtId="0" fontId="61" fillId="0" borderId="64" applyNumberFormat="0" applyFill="0" applyAlignment="0" applyProtection="0"/>
    <xf numFmtId="0" fontId="18" fillId="64" borderId="86"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15" fillId="7" borderId="65">
      <alignment horizontal="left" indent="3"/>
    </xf>
    <xf numFmtId="0" fontId="50" fillId="64" borderId="62" applyNumberFormat="0" applyFont="0" applyAlignment="0" applyProtection="0"/>
    <xf numFmtId="0" fontId="65" fillId="75" borderId="61" applyNumberFormat="0" applyAlignment="0" applyProtection="0"/>
    <xf numFmtId="0" fontId="50" fillId="64" borderId="62" applyNumberFormat="0" applyFont="0" applyAlignment="0" applyProtection="0"/>
    <xf numFmtId="0" fontId="65" fillId="75"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73" applyNumberForma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5" fillId="75" borderId="73"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76"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74"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61" applyNumberFormat="0" applyAlignment="0" applyProtection="0"/>
    <xf numFmtId="0" fontId="64" fillId="61" borderId="73"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76" applyNumberFormat="0" applyFill="0" applyAlignment="0" applyProtection="0"/>
    <xf numFmtId="0" fontId="65" fillId="75" borderId="54" applyNumberFormat="0" applyAlignment="0" applyProtection="0"/>
    <xf numFmtId="0" fontId="65" fillId="75" borderId="73" applyNumberFormat="0" applyAlignment="0" applyProtection="0"/>
    <xf numFmtId="0" fontId="64" fillId="61" borderId="54" applyNumberFormat="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73"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73"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63" applyNumberFormat="0" applyAlignment="0" applyProtection="0"/>
    <xf numFmtId="0" fontId="65" fillId="75" borderId="54" applyNumberFormat="0" applyAlignment="0" applyProtection="0"/>
    <xf numFmtId="0" fontId="65" fillId="75" borderId="61"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73"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75" applyNumberFormat="0" applyAlignment="0" applyProtection="0"/>
    <xf numFmtId="0" fontId="65" fillId="75" borderId="54" applyNumberFormat="0" applyAlignment="0" applyProtection="0"/>
    <xf numFmtId="0" fontId="61" fillId="0" borderId="64" applyNumberFormat="0" applyFill="0" applyAlignment="0" applyProtection="0"/>
    <xf numFmtId="0" fontId="64" fillId="61" borderId="73" applyNumberFormat="0" applyAlignment="0" applyProtection="0"/>
    <xf numFmtId="0" fontId="64" fillId="61" borderId="54"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73" applyNumberForma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76"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62" applyNumberFormat="0" applyFont="0" applyAlignment="0" applyProtection="0"/>
    <xf numFmtId="0" fontId="61" fillId="0" borderId="57"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15" fillId="7" borderId="65">
      <alignment horizontal="left" indent="3"/>
    </xf>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54"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65" fillId="75" borderId="61"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61" applyNumberFormat="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54" applyNumberFormat="0" applyAlignment="0" applyProtection="0"/>
    <xf numFmtId="0" fontId="61" fillId="0" borderId="76" applyNumberFormat="0" applyFill="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6" fillId="75" borderId="56"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17" fillId="5" borderId="58"/>
    <xf numFmtId="0" fontId="15" fillId="7" borderId="58">
      <alignment horizontal="left" indent="3"/>
    </xf>
    <xf numFmtId="0" fontId="50" fillId="64" borderId="55" applyNumberFormat="0" applyFon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5" fillId="75" borderId="54" applyNumberForma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5" fillId="75"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5" fillId="75" borderId="54"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6" fillId="75" borderId="56" applyNumberFormat="0" applyAlignment="0" applyProtection="0"/>
    <xf numFmtId="0" fontId="64" fillId="61" borderId="54" applyNumberFormat="0" applyAlignment="0" applyProtection="0"/>
    <xf numFmtId="0" fontId="65" fillId="75" borderId="54"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50" fillId="64" borderId="55" applyNumberFormat="0" applyFont="0" applyAlignment="0" applyProtection="0"/>
    <xf numFmtId="0" fontId="50" fillId="64" borderId="55" applyNumberFormat="0" applyFon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4" fillId="61" borderId="54" applyNumberFormat="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50" fillId="64" borderId="55" applyNumberFormat="0" applyFon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50" fillId="64" borderId="55" applyNumberFormat="0" applyFont="0" applyAlignment="0" applyProtection="0"/>
    <xf numFmtId="0" fontId="64" fillId="61" borderId="54" applyNumberFormat="0" applyAlignment="0" applyProtection="0"/>
    <xf numFmtId="0" fontId="50" fillId="64" borderId="55" applyNumberFormat="0" applyFont="0" applyAlignment="0" applyProtection="0"/>
    <xf numFmtId="0" fontId="61" fillId="0" borderId="57" applyNumberFormat="0" applyFill="0" applyAlignment="0" applyProtection="0"/>
    <xf numFmtId="0" fontId="65" fillId="75" borderId="54" applyNumberFormat="0" applyAlignment="0" applyProtection="0"/>
    <xf numFmtId="0" fontId="61" fillId="0" borderId="57" applyNumberFormat="0" applyFill="0" applyAlignment="0" applyProtection="0"/>
    <xf numFmtId="0" fontId="65" fillId="75" borderId="54" applyNumberFormat="0" applyAlignment="0" applyProtection="0"/>
    <xf numFmtId="0" fontId="66" fillId="75" borderId="56" applyNumberForma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50" fillId="64" borderId="55" applyNumberFormat="0" applyFont="0" applyAlignment="0" applyProtection="0"/>
    <xf numFmtId="0" fontId="50" fillId="64" borderId="55" applyNumberFormat="0" applyFont="0" applyAlignment="0" applyProtection="0"/>
    <xf numFmtId="0" fontId="65" fillId="75" borderId="54" applyNumberFormat="0" applyAlignment="0" applyProtection="0"/>
    <xf numFmtId="0" fontId="64" fillId="61" borderId="54" applyNumberFormat="0" applyAlignment="0" applyProtection="0"/>
    <xf numFmtId="0" fontId="61" fillId="0" borderId="57" applyNumberFormat="0" applyFill="0" applyAlignment="0" applyProtection="0"/>
    <xf numFmtId="0" fontId="66" fillId="75" borderId="56" applyNumberFormat="0" applyAlignment="0" applyProtection="0"/>
    <xf numFmtId="0" fontId="64" fillId="61" borderId="54" applyNumberFormat="0" applyAlignment="0" applyProtection="0"/>
    <xf numFmtId="0" fontId="66" fillId="75" borderId="56" applyNumberFormat="0" applyAlignment="0" applyProtection="0"/>
    <xf numFmtId="0" fontId="61" fillId="0" borderId="57" applyNumberFormat="0" applyFill="0" applyAlignment="0" applyProtection="0"/>
    <xf numFmtId="0" fontId="65" fillId="75" borderId="54" applyNumberFormat="0" applyAlignment="0" applyProtection="0"/>
    <xf numFmtId="0" fontId="17" fillId="5" borderId="58"/>
    <xf numFmtId="0" fontId="15" fillId="7" borderId="58">
      <alignment horizontal="left" indent="3"/>
    </xf>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4" fillId="61" borderId="61" applyNumberFormat="0" applyAlignment="0" applyProtection="0"/>
    <xf numFmtId="0" fontId="61" fillId="0" borderId="64" applyNumberFormat="0" applyFill="0" applyAlignment="0" applyProtection="0"/>
    <xf numFmtId="0" fontId="50" fillId="64" borderId="62" applyNumberFormat="0" applyFont="0" applyAlignment="0" applyProtection="0"/>
    <xf numFmtId="0" fontId="66" fillId="75" borderId="63"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5" fillId="75"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6" fillId="75" borderId="6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50" fillId="64" borderId="62" applyNumberFormat="0" applyFont="0" applyAlignment="0" applyProtection="0"/>
    <xf numFmtId="0" fontId="64" fillId="61"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5" fillId="75" borderId="61"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5" fillId="75" borderId="61" applyNumberFormat="0" applyAlignment="0" applyProtection="0"/>
    <xf numFmtId="0" fontId="65" fillId="75" borderId="61" applyNumberFormat="0" applyAlignment="0" applyProtection="0"/>
    <xf numFmtId="0" fontId="64" fillId="61" borderId="61" applyNumberFormat="0" applyAlignment="0" applyProtection="0"/>
    <xf numFmtId="0" fontId="61" fillId="0" borderId="64" applyNumberFormat="0" applyFill="0" applyAlignment="0" applyProtection="0"/>
    <xf numFmtId="0" fontId="65" fillId="75" borderId="61"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61" applyNumberFormat="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4" fillId="61" borderId="61" applyNumberFormat="0" applyAlignment="0" applyProtection="0"/>
    <xf numFmtId="0" fontId="61" fillId="0" borderId="64" applyNumberFormat="0" applyFill="0" applyAlignment="0" applyProtection="0"/>
    <xf numFmtId="0" fontId="64" fillId="61" borderId="61" applyNumberFormat="0" applyAlignment="0" applyProtection="0"/>
    <xf numFmtId="0" fontId="66" fillId="75" borderId="63"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6" fillId="75" borderId="63" applyNumberFormat="0" applyAlignment="0" applyProtection="0"/>
    <xf numFmtId="0" fontId="64" fillId="61" borderId="61" applyNumberFormat="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17" fillId="6" borderId="65">
      <alignment horizontal="left" indent="2"/>
    </xf>
    <xf numFmtId="0" fontId="17" fillId="5" borderId="65"/>
    <xf numFmtId="0" fontId="15" fillId="7" borderId="65">
      <alignment horizontal="left" indent="3"/>
    </xf>
    <xf numFmtId="0" fontId="50" fillId="64" borderId="62" applyNumberFormat="0" applyFont="0" applyAlignment="0" applyProtection="0"/>
    <xf numFmtId="0" fontId="18" fillId="64" borderId="86"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15" fillId="0" borderId="66">
      <alignment horizontal="left" vertical="center"/>
    </xf>
    <xf numFmtId="0" fontId="17" fillId="5" borderId="65"/>
    <xf numFmtId="0" fontId="18" fillId="64" borderId="86"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50" fillId="64" borderId="62" applyNumberFormat="0" applyFont="0" applyAlignment="0" applyProtection="0"/>
    <xf numFmtId="0" fontId="111" fillId="75" borderId="91"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17" fillId="5" borderId="65"/>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17" fillId="5" borderId="65"/>
    <xf numFmtId="0" fontId="17" fillId="5" borderId="65"/>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17" fillId="5" borderId="77"/>
    <xf numFmtId="0" fontId="15" fillId="7" borderId="77">
      <alignment horizontal="left" indent="3"/>
    </xf>
    <xf numFmtId="0" fontId="108" fillId="61" borderId="85" applyNumberFormat="0" applyAlignment="0" applyProtection="0"/>
    <xf numFmtId="0" fontId="39" fillId="0" borderId="2">
      <alignment horizontal="center" vertical="center" wrapText="1"/>
    </xf>
    <xf numFmtId="0" fontId="17" fillId="5" borderId="65"/>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15" fillId="0" borderId="84">
      <alignment horizontal="left" vertical="center"/>
    </xf>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45" fillId="0" borderId="88" applyNumberFormat="0" applyFill="0" applyAlignment="0" applyProtection="0"/>
    <xf numFmtId="0" fontId="130" fillId="0" borderId="94" applyNumberFormat="0" applyFill="0" applyAlignment="0" applyProtection="0"/>
    <xf numFmtId="0" fontId="131" fillId="75" borderId="93" applyNumberFormat="0" applyAlignment="0" applyProtection="0"/>
    <xf numFmtId="0" fontId="15" fillId="0" borderId="90">
      <alignment horizontal="left" vertical="center"/>
    </xf>
    <xf numFmtId="0" fontId="110" fillId="75" borderId="91" applyNumberFormat="0" applyAlignment="0" applyProtection="0"/>
    <xf numFmtId="0" fontId="111" fillId="75" borderId="91" applyNumberFormat="0" applyAlignment="0" applyProtection="0"/>
    <xf numFmtId="0" fontId="125" fillId="75" borderId="93" applyNumberFormat="0" applyAlignment="0" applyProtection="0"/>
    <xf numFmtId="0" fontId="111" fillId="75" borderId="91" applyNumberFormat="0" applyAlignment="0" applyProtection="0"/>
    <xf numFmtId="0" fontId="111" fillId="75" borderId="91" applyNumberFormat="0" applyAlignment="0" applyProtection="0"/>
    <xf numFmtId="0" fontId="111" fillId="75" borderId="91" applyNumberFormat="0" applyAlignment="0" applyProtection="0"/>
    <xf numFmtId="0" fontId="18" fillId="64" borderId="68" applyNumberFormat="0" applyFont="0" applyAlignment="0" applyProtection="0"/>
    <xf numFmtId="0" fontId="45" fillId="0" borderId="70" applyNumberFormat="0" applyFill="0" applyAlignment="0" applyProtection="0"/>
    <xf numFmtId="0" fontId="47" fillId="61" borderId="67" applyNumberFormat="0" applyAlignment="0" applyProtection="0"/>
    <xf numFmtId="0" fontId="47" fillId="61" borderId="67" applyNumberFormat="0" applyAlignment="0" applyProtection="0"/>
    <xf numFmtId="0" fontId="18" fillId="64" borderId="68" applyNumberFormat="0" applyFont="0" applyAlignment="0" applyProtection="0"/>
    <xf numFmtId="0" fontId="108" fillId="61" borderId="67" applyNumberFormat="0" applyAlignment="0" applyProtection="0"/>
    <xf numFmtId="0" fontId="108" fillId="61" borderId="61" applyNumberFormat="0" applyAlignment="0" applyProtection="0"/>
    <xf numFmtId="0" fontId="125" fillId="75" borderId="69" applyNumberFormat="0" applyAlignment="0" applyProtection="0"/>
    <xf numFmtId="0" fontId="47" fillId="61" borderId="61" applyNumberFormat="0" applyAlignment="0" applyProtection="0"/>
    <xf numFmtId="0" fontId="110" fillId="75" borderId="61" applyNumberFormat="0" applyAlignment="0" applyProtection="0"/>
    <xf numFmtId="0" fontId="61" fillId="0" borderId="76"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7" fillId="5" borderId="83"/>
    <xf numFmtId="0" fontId="66" fillId="75" borderId="75" applyNumberFormat="0" applyAlignment="0" applyProtection="0"/>
    <xf numFmtId="0" fontId="110" fillId="75" borderId="79" applyNumberFormat="0" applyAlignment="0" applyProtection="0"/>
    <xf numFmtId="0" fontId="131" fillId="75" borderId="81" applyNumberFormat="0" applyAlignment="0" applyProtection="0"/>
    <xf numFmtId="0" fontId="125" fillId="75" borderId="81" applyNumberFormat="0" applyAlignment="0" applyProtection="0"/>
    <xf numFmtId="0" fontId="130" fillId="0" borderId="82" applyNumberFormat="0" applyFill="0" applyAlignment="0" applyProtection="0"/>
    <xf numFmtId="0" fontId="108" fillId="61" borderId="79" applyNumberFormat="0" applyAlignment="0" applyProtection="0"/>
    <xf numFmtId="0" fontId="131" fillId="75" borderId="75" applyNumberFormat="0" applyAlignment="0" applyProtection="0"/>
    <xf numFmtId="0" fontId="125" fillId="75" borderId="75" applyNumberFormat="0" applyAlignment="0" applyProtection="0"/>
    <xf numFmtId="0" fontId="131" fillId="75" borderId="81" applyNumberFormat="0" applyAlignment="0" applyProtection="0"/>
    <xf numFmtId="0" fontId="110" fillId="75" borderId="79" applyNumberFormat="0" applyAlignment="0" applyProtection="0"/>
    <xf numFmtId="0" fontId="108" fillId="61" borderId="73" applyNumberFormat="0" applyAlignment="0" applyProtection="0"/>
    <xf numFmtId="0" fontId="111" fillId="75" borderId="79" applyNumberFormat="0" applyAlignment="0" applyProtection="0"/>
    <xf numFmtId="0" fontId="17" fillId="5" borderId="65"/>
    <xf numFmtId="0" fontId="111" fillId="75" borderId="79" applyNumberFormat="0" applyAlignment="0" applyProtection="0"/>
    <xf numFmtId="0" fontId="125" fillId="75" borderId="81" applyNumberFormat="0" applyAlignment="0" applyProtection="0"/>
    <xf numFmtId="0" fontId="18" fillId="64" borderId="80" applyNumberFormat="0" applyFont="0" applyAlignment="0" applyProtection="0"/>
    <xf numFmtId="0" fontId="18" fillId="64" borderId="80" applyNumberFormat="0" applyFont="0" applyAlignment="0" applyProtection="0"/>
    <xf numFmtId="0" fontId="47" fillId="61" borderId="79" applyNumberFormat="0" applyAlignment="0" applyProtection="0"/>
    <xf numFmtId="0" fontId="47" fillId="61" borderId="79" applyNumberFormat="0" applyAlignment="0" applyProtection="0"/>
    <xf numFmtId="0" fontId="108" fillId="61" borderId="79" applyNumberFormat="0" applyAlignment="0" applyProtection="0"/>
    <xf numFmtId="0" fontId="108" fillId="61" borderId="79" applyNumberFormat="0" applyAlignment="0" applyProtection="0"/>
    <xf numFmtId="0" fontId="47" fillId="61" borderId="79" applyNumberFormat="0" applyAlignment="0" applyProtection="0"/>
    <xf numFmtId="0" fontId="18" fillId="64" borderId="74" applyNumberFormat="0" applyFont="0" applyAlignment="0" applyProtection="0"/>
    <xf numFmtId="0" fontId="125" fillId="75" borderId="75" applyNumberFormat="0" applyAlignment="0" applyProtection="0"/>
    <xf numFmtId="0" fontId="45" fillId="0" borderId="82" applyNumberFormat="0" applyFill="0" applyAlignment="0" applyProtection="0"/>
    <xf numFmtId="0" fontId="18" fillId="64" borderId="74" applyNumberFormat="0" applyFont="0" applyAlignment="0" applyProtection="0"/>
    <xf numFmtId="0" fontId="111" fillId="75" borderId="73" applyNumberFormat="0" applyAlignment="0" applyProtection="0"/>
    <xf numFmtId="0" fontId="131" fillId="75" borderId="81" applyNumberFormat="0" applyAlignment="0" applyProtection="0"/>
    <xf numFmtId="0" fontId="111" fillId="75" borderId="79" applyNumberFormat="0" applyAlignment="0" applyProtection="0"/>
    <xf numFmtId="0" fontId="45" fillId="0" borderId="82" applyNumberFormat="0" applyFill="0" applyAlignment="0" applyProtection="0"/>
    <xf numFmtId="0" fontId="18" fillId="64" borderId="80" applyNumberFormat="0" applyFont="0" applyAlignment="0" applyProtection="0"/>
    <xf numFmtId="0" fontId="18" fillId="64" borderId="80" applyNumberFormat="0" applyFont="0" applyAlignment="0" applyProtection="0"/>
    <xf numFmtId="0" fontId="110" fillId="75" borderId="79" applyNumberFormat="0" applyAlignment="0" applyProtection="0"/>
    <xf numFmtId="0" fontId="15" fillId="0" borderId="78">
      <alignment horizontal="left" vertical="center"/>
    </xf>
    <xf numFmtId="0" fontId="131" fillId="75" borderId="81" applyNumberFormat="0" applyAlignment="0" applyProtection="0"/>
    <xf numFmtId="0" fontId="17" fillId="5" borderId="77"/>
    <xf numFmtId="0" fontId="125" fillId="75" borderId="87" applyNumberFormat="0" applyAlignment="0" applyProtection="0"/>
    <xf numFmtId="0" fontId="130" fillId="0" borderId="94" applyNumberFormat="0" applyFill="0" applyAlignment="0" applyProtection="0"/>
    <xf numFmtId="0" fontId="131" fillId="75" borderId="93" applyNumberFormat="0" applyAlignment="0" applyProtection="0"/>
    <xf numFmtId="0" fontId="111" fillId="75" borderId="85" applyNumberFormat="0" applyAlignment="0" applyProtection="0"/>
    <xf numFmtId="0" fontId="108" fillId="61" borderId="61" applyNumberFormat="0" applyAlignment="0" applyProtection="0"/>
    <xf numFmtId="0" fontId="110" fillId="75" borderId="61" applyNumberFormat="0" applyAlignment="0" applyProtection="0"/>
    <xf numFmtId="0" fontId="110" fillId="75" borderId="61" applyNumberFormat="0" applyAlignment="0" applyProtection="0"/>
    <xf numFmtId="0" fontId="111" fillId="75" borderId="61" applyNumberFormat="0" applyAlignment="0" applyProtection="0"/>
    <xf numFmtId="0" fontId="111" fillId="75" borderId="73" applyNumberFormat="0" applyAlignment="0" applyProtection="0"/>
    <xf numFmtId="0" fontId="125" fillId="75" borderId="75" applyNumberFormat="0" applyAlignment="0" applyProtection="0"/>
    <xf numFmtId="0" fontId="70" fillId="0" borderId="2">
      <alignment horizontal="center" vertical="center" wrapText="1"/>
    </xf>
    <xf numFmtId="0" fontId="108" fillId="61" borderId="61" applyNumberFormat="0" applyAlignment="0" applyProtection="0"/>
    <xf numFmtId="0" fontId="47" fillId="61" borderId="61" applyNumberFormat="0" applyAlignment="0" applyProtection="0"/>
    <xf numFmtId="0" fontId="47" fillId="61" borderId="61" applyNumberFormat="0" applyAlignment="0" applyProtection="0"/>
    <xf numFmtId="0" fontId="18" fillId="64" borderId="62" applyNumberFormat="0" applyFont="0" applyAlignment="0" applyProtection="0"/>
    <xf numFmtId="0" fontId="125" fillId="75" borderId="6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64" applyNumberFormat="0" applyFill="0" applyAlignment="0" applyProtection="0"/>
    <xf numFmtId="0" fontId="17" fillId="5" borderId="65"/>
    <xf numFmtId="0" fontId="61" fillId="0" borderId="76" applyNumberFormat="0" applyFill="0" applyAlignment="0" applyProtection="0"/>
    <xf numFmtId="0" fontId="18" fillId="64" borderId="62" applyNumberFormat="0" applyFont="0" applyAlignment="0" applyProtection="0"/>
    <xf numFmtId="0" fontId="18" fillId="64" borderId="62" applyNumberFormat="0" applyFont="0" applyAlignment="0" applyProtection="0"/>
    <xf numFmtId="0" fontId="130" fillId="0" borderId="64" applyNumberFormat="0" applyFill="0" applyAlignment="0" applyProtection="0"/>
    <xf numFmtId="0" fontId="131" fillId="75" borderId="63" applyNumberFormat="0" applyAlignment="0" applyProtection="0"/>
    <xf numFmtId="0" fontId="131" fillId="75" borderId="63" applyNumberFormat="0" applyAlignment="0" applyProtection="0"/>
    <xf numFmtId="0" fontId="70" fillId="0" borderId="2">
      <alignment horizontal="center" vertical="center" wrapText="1"/>
    </xf>
    <xf numFmtId="0" fontId="125" fillId="75" borderId="63" applyNumberFormat="0" applyAlignment="0" applyProtection="0"/>
    <xf numFmtId="0" fontId="111" fillId="75"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45" fillId="0" borderId="64" applyNumberFormat="0" applyFill="0" applyAlignment="0" applyProtection="0"/>
    <xf numFmtId="0" fontId="64" fillId="61" borderId="73" applyNumberFormat="0" applyAlignment="0" applyProtection="0"/>
    <xf numFmtId="0" fontId="66" fillId="75" borderId="81" applyNumberFormat="0" applyAlignment="0" applyProtection="0"/>
    <xf numFmtId="0" fontId="50" fillId="64" borderId="80" applyNumberFormat="0" applyFont="0" applyAlignment="0" applyProtection="0"/>
    <xf numFmtId="0" fontId="125" fillId="75" borderId="81" applyNumberFormat="0" applyAlignment="0" applyProtection="0"/>
    <xf numFmtId="0" fontId="18" fillId="64" borderId="80" applyNumberFormat="0" applyFont="0" applyAlignment="0" applyProtection="0"/>
    <xf numFmtId="0" fontId="17" fillId="5" borderId="65"/>
    <xf numFmtId="0" fontId="110" fillId="75" borderId="79" applyNumberFormat="0" applyAlignment="0" applyProtection="0"/>
    <xf numFmtId="0" fontId="18" fillId="64" borderId="80" applyNumberFormat="0" applyFont="0" applyAlignment="0" applyProtection="0"/>
    <xf numFmtId="0" fontId="130" fillId="0" borderId="82" applyNumberFormat="0" applyFill="0" applyAlignment="0" applyProtection="0"/>
    <xf numFmtId="0" fontId="125" fillId="75" borderId="81" applyNumberFormat="0" applyAlignment="0" applyProtection="0"/>
    <xf numFmtId="0" fontId="17" fillId="5" borderId="77"/>
    <xf numFmtId="0" fontId="17" fillId="5" borderId="77"/>
    <xf numFmtId="0" fontId="111" fillId="75" borderId="79" applyNumberFormat="0" applyAlignment="0" applyProtection="0"/>
    <xf numFmtId="0" fontId="45" fillId="0" borderId="82" applyNumberFormat="0" applyFill="0" applyAlignment="0" applyProtection="0"/>
    <xf numFmtId="0" fontId="110" fillId="75" borderId="73" applyNumberFormat="0" applyAlignment="0" applyProtection="0"/>
    <xf numFmtId="0" fontId="111" fillId="75" borderId="73" applyNumberFormat="0" applyAlignment="0" applyProtection="0"/>
    <xf numFmtId="0" fontId="108" fillId="61" borderId="79" applyNumberFormat="0" applyAlignment="0" applyProtection="0"/>
    <xf numFmtId="0" fontId="131" fillId="75" borderId="81" applyNumberFormat="0" applyAlignment="0" applyProtection="0"/>
    <xf numFmtId="0" fontId="47" fillId="61" borderId="73" applyNumberFormat="0" applyAlignment="0" applyProtection="0"/>
    <xf numFmtId="0" fontId="18" fillId="64" borderId="80" applyNumberFormat="0" applyFont="0" applyAlignment="0" applyProtection="0"/>
    <xf numFmtId="0" fontId="130" fillId="0" borderId="82" applyNumberFormat="0" applyFill="0" applyAlignment="0" applyProtection="0"/>
    <xf numFmtId="0" fontId="131" fillId="75" borderId="81" applyNumberFormat="0" applyAlignment="0" applyProtection="0"/>
    <xf numFmtId="0" fontId="17" fillId="5" borderId="65"/>
    <xf numFmtId="0" fontId="64" fillId="61" borderId="73" applyNumberFormat="0" applyAlignment="0" applyProtection="0"/>
    <xf numFmtId="0" fontId="66" fillId="75" borderId="75" applyNumberFormat="0" applyAlignment="0" applyProtection="0"/>
    <xf numFmtId="0" fontId="130" fillId="0" borderId="70" applyNumberFormat="0" applyFill="0" applyAlignment="0" applyProtection="0"/>
    <xf numFmtId="0" fontId="131" fillId="75" borderId="69" applyNumberFormat="0" applyAlignment="0" applyProtection="0"/>
    <xf numFmtId="0" fontId="15" fillId="0" borderId="66">
      <alignment horizontal="left" vertical="center"/>
    </xf>
    <xf numFmtId="0" fontId="50" fillId="64" borderId="62" applyNumberFormat="0" applyFont="0" applyAlignment="0" applyProtection="0"/>
    <xf numFmtId="0" fontId="50" fillId="64" borderId="62" applyNumberFormat="0" applyFont="0" applyAlignment="0" applyProtection="0"/>
    <xf numFmtId="0" fontId="110" fillId="75" borderId="67" applyNumberFormat="0" applyAlignment="0" applyProtection="0"/>
    <xf numFmtId="0" fontId="18" fillId="64" borderId="68" applyNumberFormat="0" applyFont="0" applyAlignment="0" applyProtection="0"/>
    <xf numFmtId="0" fontId="18" fillId="64" borderId="68" applyNumberFormat="0" applyFont="0" applyAlignment="0" applyProtection="0"/>
    <xf numFmtId="0" fontId="18" fillId="64" borderId="68" applyNumberFormat="0" applyFont="0" applyAlignment="0" applyProtection="0"/>
    <xf numFmtId="0" fontId="66" fillId="75" borderId="63" applyNumberFormat="0" applyAlignment="0" applyProtection="0"/>
    <xf numFmtId="0" fontId="45" fillId="0" borderId="70" applyNumberFormat="0" applyFill="0" applyAlignment="0" applyProtection="0"/>
    <xf numFmtId="0" fontId="125" fillId="75" borderId="69" applyNumberFormat="0" applyAlignment="0" applyProtection="0"/>
    <xf numFmtId="0" fontId="108" fillId="61" borderId="67" applyNumberFormat="0" applyAlignment="0" applyProtection="0"/>
    <xf numFmtId="0" fontId="111" fillId="75" borderId="67" applyNumberFormat="0" applyAlignment="0" applyProtection="0"/>
    <xf numFmtId="0" fontId="131" fillId="75" borderId="69" applyNumberFormat="0" applyAlignment="0" applyProtection="0"/>
    <xf numFmtId="0" fontId="131" fillId="75" borderId="69" applyNumberFormat="0" applyAlignment="0" applyProtection="0"/>
    <xf numFmtId="0" fontId="131" fillId="75" borderId="69" applyNumberFormat="0" applyAlignment="0" applyProtection="0"/>
    <xf numFmtId="0" fontId="18" fillId="64" borderId="68" applyNumberFormat="0" applyFont="0" applyAlignment="0" applyProtection="0"/>
    <xf numFmtId="0" fontId="61" fillId="0" borderId="64" applyNumberFormat="0" applyFill="0" applyAlignment="0" applyProtection="0"/>
    <xf numFmtId="0" fontId="111" fillId="75" borderId="61" applyNumberFormat="0" applyAlignment="0" applyProtection="0"/>
    <xf numFmtId="0" fontId="110" fillId="75" borderId="67" applyNumberFormat="0" applyAlignment="0" applyProtection="0"/>
    <xf numFmtId="0" fontId="130" fillId="0" borderId="64" applyNumberFormat="0" applyFill="0" applyAlignment="0" applyProtection="0"/>
    <xf numFmtId="0" fontId="18" fillId="64" borderId="62" applyNumberFormat="0" applyFont="0" applyAlignment="0" applyProtection="0"/>
    <xf numFmtId="0" fontId="18" fillId="64" borderId="62"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45" fillId="0" borderId="70" applyNumberFormat="0" applyFill="0" applyAlignment="0" applyProtection="0"/>
    <xf numFmtId="0" fontId="125" fillId="75" borderId="63" applyNumberFormat="0" applyAlignment="0" applyProtection="0"/>
    <xf numFmtId="0" fontId="131" fillId="75" borderId="69" applyNumberFormat="0" applyAlignment="0" applyProtection="0"/>
    <xf numFmtId="0" fontId="130" fillId="0" borderId="70" applyNumberFormat="0" applyFill="0" applyAlignment="0" applyProtection="0"/>
    <xf numFmtId="0" fontId="18" fillId="64" borderId="68" applyNumberFormat="0" applyFont="0" applyAlignment="0" applyProtection="0"/>
    <xf numFmtId="0" fontId="61" fillId="0" borderId="76" applyNumberFormat="0" applyFill="0" applyAlignment="0" applyProtection="0"/>
    <xf numFmtId="0" fontId="18" fillId="64" borderId="62" applyNumberFormat="0" applyFont="0" applyAlignment="0" applyProtection="0"/>
    <xf numFmtId="0" fontId="47" fillId="61" borderId="61" applyNumberFormat="0" applyAlignment="0" applyProtection="0"/>
    <xf numFmtId="0" fontId="131" fillId="75" borderId="69" applyNumberFormat="0" applyAlignment="0" applyProtection="0"/>
    <xf numFmtId="0" fontId="50" fillId="64" borderId="74" applyNumberFormat="0" applyFont="0" applyAlignment="0" applyProtection="0"/>
    <xf numFmtId="0" fontId="47" fillId="61" borderId="67" applyNumberFormat="0" applyAlignment="0" applyProtection="0"/>
    <xf numFmtId="0" fontId="108" fillId="61" borderId="67" applyNumberFormat="0" applyAlignment="0" applyProtection="0"/>
    <xf numFmtId="0" fontId="108" fillId="61" borderId="67" applyNumberFormat="0" applyAlignment="0" applyProtection="0"/>
    <xf numFmtId="0" fontId="108" fillId="61" borderId="67" applyNumberFormat="0" applyAlignment="0" applyProtection="0"/>
    <xf numFmtId="0" fontId="111" fillId="75" borderId="61" applyNumberFormat="0" applyAlignment="0" applyProtection="0"/>
    <xf numFmtId="0" fontId="110" fillId="75" borderId="61" applyNumberFormat="0" applyAlignment="0" applyProtection="0"/>
    <xf numFmtId="0" fontId="47" fillId="61" borderId="67" applyNumberFormat="0" applyAlignment="0" applyProtection="0"/>
    <xf numFmtId="0" fontId="47" fillId="61" borderId="67" applyNumberFormat="0" applyAlignment="0" applyProtection="0"/>
    <xf numFmtId="0" fontId="18" fillId="64" borderId="68" applyNumberFormat="0" applyFont="0" applyAlignment="0" applyProtection="0"/>
    <xf numFmtId="0" fontId="45" fillId="0" borderId="70" applyNumberFormat="0" applyFill="0" applyAlignment="0" applyProtection="0"/>
    <xf numFmtId="0" fontId="18" fillId="64" borderId="68" applyNumberFormat="0" applyFont="0" applyAlignment="0" applyProtection="0"/>
    <xf numFmtId="0" fontId="111" fillId="75" borderId="67" applyNumberFormat="0" applyAlignment="0" applyProtection="0"/>
    <xf numFmtId="0" fontId="64" fillId="61" borderId="61" applyNumberFormat="0" applyAlignment="0" applyProtection="0"/>
    <xf numFmtId="0" fontId="111" fillId="75" borderId="67" applyNumberFormat="0" applyAlignment="0" applyProtection="0"/>
    <xf numFmtId="0" fontId="125" fillId="75" borderId="69" applyNumberFormat="0" applyAlignment="0" applyProtection="0"/>
    <xf numFmtId="0" fontId="64" fillId="61" borderId="73" applyNumberFormat="0" applyAlignment="0" applyProtection="0"/>
    <xf numFmtId="0" fontId="111" fillId="75" borderId="67" applyNumberFormat="0" applyAlignment="0" applyProtection="0"/>
    <xf numFmtId="0" fontId="111" fillId="75" borderId="67" applyNumberFormat="0" applyAlignment="0" applyProtection="0"/>
    <xf numFmtId="0" fontId="111" fillId="75" borderId="67" applyNumberFormat="0" applyAlignment="0" applyProtection="0"/>
    <xf numFmtId="0" fontId="125" fillId="75" borderId="69" applyNumberFormat="0" applyAlignment="0" applyProtection="0"/>
    <xf numFmtId="0" fontId="47" fillId="61" borderId="67" applyNumberFormat="0" applyAlignment="0" applyProtection="0"/>
    <xf numFmtId="0" fontId="108"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110" fillId="75" borderId="67" applyNumberFormat="0" applyAlignment="0" applyProtection="0"/>
    <xf numFmtId="0" fontId="125" fillId="75" borderId="69" applyNumberFormat="0" applyAlignment="0" applyProtection="0"/>
    <xf numFmtId="0" fontId="18" fillId="64" borderId="68" applyNumberFormat="0" applyFont="0" applyAlignment="0" applyProtection="0"/>
    <xf numFmtId="0" fontId="131" fillId="75" borderId="69" applyNumberFormat="0" applyAlignment="0" applyProtection="0"/>
    <xf numFmtId="0" fontId="45" fillId="0" borderId="64" applyNumberFormat="0" applyFill="0" applyAlignment="0" applyProtection="0"/>
    <xf numFmtId="0" fontId="110" fillId="75" borderId="67" applyNumberFormat="0" applyAlignment="0" applyProtection="0"/>
    <xf numFmtId="0" fontId="125" fillId="75" borderId="63" applyNumberFormat="0" applyAlignment="0" applyProtection="0"/>
    <xf numFmtId="0" fontId="131" fillId="75" borderId="63" applyNumberFormat="0" applyAlignment="0" applyProtection="0"/>
    <xf numFmtId="0" fontId="131" fillId="75" borderId="63" applyNumberFormat="0" applyAlignment="0" applyProtection="0"/>
    <xf numFmtId="0" fontId="66" fillId="75" borderId="63" applyNumberFormat="0" applyAlignment="0" applyProtection="0"/>
    <xf numFmtId="0" fontId="108" fillId="61" borderId="67" applyNumberFormat="0" applyAlignment="0" applyProtection="0"/>
    <xf numFmtId="0" fontId="66" fillId="75" borderId="75" applyNumberFormat="0" applyAlignment="0" applyProtection="0"/>
    <xf numFmtId="0" fontId="17" fillId="5" borderId="65"/>
    <xf numFmtId="0" fontId="17" fillId="5" borderId="65"/>
    <xf numFmtId="0" fontId="125" fillId="75" borderId="69" applyNumberFormat="0" applyAlignment="0" applyProtection="0"/>
    <xf numFmtId="0" fontId="130" fillId="0" borderId="70" applyNumberFormat="0" applyFill="0" applyAlignment="0" applyProtection="0"/>
    <xf numFmtId="0" fontId="125" fillId="75" borderId="69" applyNumberFormat="0" applyAlignment="0" applyProtection="0"/>
    <xf numFmtId="0" fontId="131" fillId="75" borderId="69" applyNumberFormat="0" applyAlignment="0" applyProtection="0"/>
    <xf numFmtId="0" fontId="130" fillId="0" borderId="70" applyNumberFormat="0" applyFill="0" applyAlignment="0" applyProtection="0"/>
    <xf numFmtId="0" fontId="18" fillId="64" borderId="68" applyNumberFormat="0" applyFont="0" applyAlignment="0" applyProtection="0"/>
    <xf numFmtId="0" fontId="110" fillId="75" borderId="67" applyNumberFormat="0" applyAlignment="0" applyProtection="0"/>
    <xf numFmtId="0" fontId="110" fillId="75" borderId="67" applyNumberFormat="0" applyAlignment="0" applyProtection="0"/>
    <xf numFmtId="0" fontId="64" fillId="61" borderId="61" applyNumberFormat="0" applyAlignment="0" applyProtection="0"/>
    <xf numFmtId="0" fontId="64" fillId="61" borderId="73" applyNumberFormat="0" applyAlignment="0" applyProtection="0"/>
    <xf numFmtId="0" fontId="18" fillId="64" borderId="68" applyNumberFormat="0" applyFont="0" applyAlignment="0" applyProtection="0"/>
    <xf numFmtId="0" fontId="125" fillId="75" borderId="69" applyNumberFormat="0" applyAlignment="0" applyProtection="0"/>
    <xf numFmtId="0" fontId="65" fillId="75" borderId="73" applyNumberFormat="0" applyAlignment="0" applyProtection="0"/>
    <xf numFmtId="0" fontId="17" fillId="5" borderId="71"/>
    <xf numFmtId="0" fontId="17" fillId="5" borderId="71"/>
    <xf numFmtId="0" fontId="17" fillId="5" borderId="65"/>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50" fillId="64" borderId="74"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45" fillId="0" borderId="82" applyNumberFormat="0" applyFill="0" applyAlignment="0" applyProtection="0"/>
    <xf numFmtId="0" fontId="50" fillId="64" borderId="74"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3" applyNumberFormat="0" applyAlignment="0" applyProtection="0"/>
    <xf numFmtId="0" fontId="50" fillId="64" borderId="74"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4" fillId="61"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4" fillId="61" borderId="73"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73" applyNumberForma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18" fillId="64" borderId="92" applyNumberFormat="0" applyFon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18" fillId="64" borderId="9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50" fillId="64" borderId="62" applyNumberFormat="0" applyFont="0" applyAlignment="0" applyProtection="0"/>
    <xf numFmtId="0" fontId="66" fillId="75" borderId="6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17" fillId="5" borderId="65"/>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66" fillId="75" borderId="63"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61"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63" applyNumberFormat="0" applyAlignment="0" applyProtection="0"/>
    <xf numFmtId="0" fontId="66" fillId="75" borderId="75"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110" fillId="75" borderId="85" applyNumberFormat="0" applyAlignment="0" applyProtection="0"/>
    <xf numFmtId="0" fontId="70" fillId="0" borderId="66">
      <alignment horizontal="left" vertical="center"/>
    </xf>
    <xf numFmtId="0" fontId="15" fillId="7" borderId="71">
      <alignment horizontal="left" indent="3"/>
    </xf>
    <xf numFmtId="0" fontId="15" fillId="0" borderId="66">
      <alignment horizontal="left" vertical="center"/>
    </xf>
    <xf numFmtId="0" fontId="61" fillId="0" borderId="76" applyNumberFormat="0" applyFill="0" applyAlignment="0" applyProtection="0"/>
    <xf numFmtId="0" fontId="50" fillId="64" borderId="62"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4" fillId="61" borderId="73" applyNumberFormat="0" applyAlignment="0" applyProtection="0"/>
    <xf numFmtId="0" fontId="50" fillId="64" borderId="62"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6" fillId="75" borderId="6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64" fillId="61"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50" fillId="64" borderId="74" applyNumberFormat="0" applyFont="0" applyAlignment="0" applyProtection="0"/>
    <xf numFmtId="0" fontId="61" fillId="0" borderId="64" applyNumberFormat="0" applyFill="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50" fillId="64" borderId="68" applyNumberFormat="0" applyFont="0" applyAlignment="0" applyProtection="0"/>
    <xf numFmtId="0" fontId="64" fillId="61" borderId="7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68"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50" fillId="64" borderId="68" applyNumberFormat="0" applyFont="0" applyAlignment="0" applyProtection="0"/>
    <xf numFmtId="0" fontId="66" fillId="75" borderId="75" applyNumberFormat="0" applyAlignment="0" applyProtection="0"/>
    <xf numFmtId="0" fontId="64" fillId="61" borderId="73"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25" fillId="75" borderId="87" applyNumberFormat="0" applyAlignment="0" applyProtection="0"/>
    <xf numFmtId="0" fontId="61" fillId="0" borderId="64" applyNumberFormat="0" applyFill="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108" fillId="61" borderId="91"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63"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17" fillId="5" borderId="65"/>
    <xf numFmtId="0" fontId="65" fillId="75" borderId="73"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108" fillId="61"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61" applyNumberFormat="0" applyAlignment="0" applyProtection="0"/>
    <xf numFmtId="0" fontId="61" fillId="0" borderId="64" applyNumberFormat="0" applyFill="0" applyAlignment="0" applyProtection="0"/>
    <xf numFmtId="0" fontId="64" fillId="61" borderId="73" applyNumberFormat="0" applyAlignment="0" applyProtection="0"/>
    <xf numFmtId="0" fontId="65" fillId="75" borderId="61" applyNumberFormat="0" applyAlignment="0" applyProtection="0"/>
    <xf numFmtId="0" fontId="61" fillId="0" borderId="64" applyNumberFormat="0" applyFill="0" applyAlignment="0" applyProtection="0"/>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4" fillId="61" borderId="73" applyNumberFormat="0" applyAlignment="0" applyProtection="0"/>
    <xf numFmtId="0" fontId="70" fillId="0" borderId="66">
      <alignment horizontal="left" vertical="center"/>
    </xf>
    <xf numFmtId="0" fontId="64" fillId="61"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6" fillId="75" borderId="69"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18" fillId="64" borderId="74" applyNumberFormat="0" applyFont="0" applyAlignment="0" applyProtection="0"/>
    <xf numFmtId="0" fontId="65" fillId="75" borderId="73" applyNumberFormat="0" applyAlignment="0" applyProtection="0"/>
    <xf numFmtId="0" fontId="15" fillId="7" borderId="65">
      <alignment horizontal="left" indent="3"/>
    </xf>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5" fillId="75" borderId="67" applyNumberFormat="0" applyAlignment="0" applyProtection="0"/>
    <xf numFmtId="0" fontId="50" fillId="64" borderId="74"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50" fillId="64" borderId="62" applyNumberFormat="0" applyFont="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74"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6" fillId="75" borderId="75"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1" fillId="0" borderId="76"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2" applyNumberFormat="0" applyFont="0" applyAlignment="0" applyProtection="0"/>
    <xf numFmtId="0" fontId="15" fillId="7" borderId="65">
      <alignment horizontal="left" indent="3"/>
    </xf>
    <xf numFmtId="0" fontId="61" fillId="0" borderId="64" applyNumberFormat="0" applyFill="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61"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1"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73" applyNumberFormat="0" applyAlignment="0" applyProtection="0"/>
    <xf numFmtId="0" fontId="111"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73"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6" fillId="75" borderId="63" applyNumberFormat="0" applyAlignment="0" applyProtection="0"/>
    <xf numFmtId="0" fontId="65" fillId="75"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73" applyNumberFormat="0" applyAlignment="0" applyProtection="0"/>
    <xf numFmtId="0" fontId="50" fillId="64" borderId="74" applyNumberFormat="0" applyFon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1" applyNumberFormat="0" applyAlignment="0" applyProtection="0"/>
    <xf numFmtId="0" fontId="50" fillId="64" borderId="74"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4" fillId="61" borderId="67"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17" fillId="6" borderId="65">
      <alignment horizontal="left" indent="2"/>
    </xf>
    <xf numFmtId="0" fontId="61" fillId="0" borderId="70" applyNumberFormat="0" applyFill="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7" borderId="65">
      <alignment horizontal="left" indent="3"/>
    </xf>
    <xf numFmtId="0" fontId="61" fillId="0" borderId="76" applyNumberFormat="0" applyFill="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5" fillId="75"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64" fillId="61" borderId="73" applyNumberFormat="0" applyAlignment="0" applyProtection="0"/>
    <xf numFmtId="0" fontId="17" fillId="6" borderId="65">
      <alignment horizontal="left" indent="2"/>
    </xf>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5" fillId="75"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50" fillId="64" borderId="62" applyNumberFormat="0" applyFont="0" applyAlignment="0" applyProtection="0"/>
    <xf numFmtId="0" fontId="65" fillId="75" borderId="73" applyNumberFormat="0" applyAlignment="0" applyProtection="0"/>
    <xf numFmtId="0" fontId="15" fillId="7" borderId="65">
      <alignment horizontal="left" indent="3"/>
    </xf>
    <xf numFmtId="0" fontId="61" fillId="0" borderId="76" applyNumberFormat="0" applyFill="0" applyAlignment="0" applyProtection="0"/>
    <xf numFmtId="0" fontId="65" fillId="75" borderId="73" applyNumberFormat="0" applyAlignment="0" applyProtection="0"/>
    <xf numFmtId="0" fontId="66" fillId="75" borderId="63"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5" fillId="75" borderId="61"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50" fillId="64" borderId="74" applyNumberFormat="0" applyFont="0" applyAlignment="0" applyProtection="0"/>
    <xf numFmtId="0" fontId="64" fillId="61" borderId="61" applyNumberFormat="0" applyAlignment="0" applyProtection="0"/>
    <xf numFmtId="0" fontId="17" fillId="5" borderId="77"/>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17" fillId="6" borderId="65">
      <alignment horizontal="left" indent="2"/>
    </xf>
    <xf numFmtId="0" fontId="61" fillId="0" borderId="64" applyNumberFormat="0" applyFill="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7" fillId="5" borderId="65"/>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5" fillId="75" borderId="67"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17" fillId="5" borderId="71"/>
    <xf numFmtId="0" fontId="15" fillId="7" borderId="71">
      <alignment horizontal="left" indent="3"/>
    </xf>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17" fillId="5" borderId="71"/>
    <xf numFmtId="0" fontId="15" fillId="7" borderId="71">
      <alignment horizontal="left" indent="3"/>
    </xf>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61" fillId="0" borderId="76" applyNumberFormat="0" applyFill="0" applyAlignment="0" applyProtection="0"/>
    <xf numFmtId="0" fontId="50" fillId="64" borderId="68" applyNumberFormat="0" applyFont="0" applyAlignment="0" applyProtection="0"/>
    <xf numFmtId="0" fontId="47" fillId="61" borderId="73" applyNumberFormat="0" applyAlignment="0" applyProtection="0"/>
    <xf numFmtId="0" fontId="61" fillId="0" borderId="76" applyNumberFormat="0" applyFill="0" applyAlignment="0" applyProtection="0"/>
    <xf numFmtId="0" fontId="17" fillId="6" borderId="71">
      <alignment horizontal="left" indent="2"/>
    </xf>
    <xf numFmtId="0" fontId="17" fillId="5" borderId="71"/>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71">
      <alignment horizontal="left" indent="2"/>
    </xf>
    <xf numFmtId="0" fontId="65" fillId="75" borderId="67" applyNumberFormat="0" applyAlignment="0" applyProtection="0"/>
    <xf numFmtId="0" fontId="66" fillId="75" borderId="69" applyNumberFormat="0" applyAlignment="0" applyProtection="0"/>
    <xf numFmtId="0" fontId="66" fillId="75" borderId="75" applyNumberFormat="0" applyAlignment="0" applyProtection="0"/>
    <xf numFmtId="0" fontId="65" fillId="75" borderId="61" applyNumberFormat="0" applyAlignment="0" applyProtection="0"/>
    <xf numFmtId="0" fontId="66" fillId="75" borderId="75"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1" applyNumberFormat="0" applyAlignment="0" applyProtection="0"/>
    <xf numFmtId="0" fontId="66" fillId="75" borderId="75" applyNumberFormat="0" applyAlignment="0" applyProtection="0"/>
    <xf numFmtId="0" fontId="64" fillId="61" borderId="67" applyNumberForma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65">
      <alignment horizontal="left" indent="2"/>
    </xf>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63" applyNumberFormat="0" applyAlignment="0" applyProtection="0"/>
    <xf numFmtId="0" fontId="65" fillId="75" borderId="67" applyNumberFormat="0" applyAlignment="0" applyProtection="0"/>
    <xf numFmtId="0" fontId="61" fillId="0" borderId="70"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5" fillId="75" borderId="61" applyNumberFormat="0" applyAlignment="0" applyProtection="0"/>
    <xf numFmtId="0" fontId="64" fillId="61" borderId="7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110" fillId="75" borderId="73" applyNumberFormat="0" applyAlignment="0" applyProtection="0"/>
    <xf numFmtId="0" fontId="64" fillId="61"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63" applyNumberFormat="0" applyAlignment="0" applyProtection="0"/>
    <xf numFmtId="0" fontId="61" fillId="0" borderId="76"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4" fillId="61" borderId="61" applyNumberFormat="0" applyAlignment="0" applyProtection="0"/>
    <xf numFmtId="0" fontId="64" fillId="61" borderId="73"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67"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125" fillId="75" borderId="81"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6" fillId="75" borderId="63"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64" fillId="61"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5" fillId="75" borderId="73"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6" fillId="75" borderId="75" applyNumberFormat="0" applyAlignment="0" applyProtection="0"/>
    <xf numFmtId="0" fontId="61" fillId="0" borderId="70"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64" applyNumberFormat="0" applyFill="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131" fillId="75" borderId="87"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6" fillId="75" borderId="63"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6" fillId="75" borderId="75" applyNumberFormat="0" applyAlignment="0" applyProtection="0"/>
    <xf numFmtId="0" fontId="50" fillId="64" borderId="74" applyNumberFormat="0" applyFont="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73" applyNumberFormat="0" applyAlignment="0" applyProtection="0"/>
    <xf numFmtId="0" fontId="18" fillId="64" borderId="86" applyNumberFormat="0" applyFont="0" applyAlignment="0" applyProtection="0"/>
    <xf numFmtId="0" fontId="64" fillId="61" borderId="61" applyNumberFormat="0" applyAlignment="0" applyProtection="0"/>
    <xf numFmtId="0" fontId="50" fillId="64" borderId="62"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4" fillId="61" borderId="73"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64" fillId="61" borderId="73" applyNumberFormat="0" applyAlignment="0" applyProtection="0"/>
    <xf numFmtId="0" fontId="47" fillId="61" borderId="9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17" fillId="5" borderId="71"/>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30" fillId="0" borderId="76" applyNumberFormat="0" applyFill="0" applyAlignment="0" applyProtection="0"/>
    <xf numFmtId="0" fontId="50" fillId="64" borderId="68" applyNumberFormat="0" applyFont="0" applyAlignment="0" applyProtection="0"/>
    <xf numFmtId="0" fontId="17" fillId="5" borderId="71"/>
    <xf numFmtId="0" fontId="15" fillId="7" borderId="71">
      <alignment horizontal="left" indent="3"/>
    </xf>
    <xf numFmtId="0" fontId="15"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15" fillId="0" borderId="72">
      <alignment horizontal="left" vertical="center"/>
    </xf>
    <xf numFmtId="0" fontId="17" fillId="6" borderId="71">
      <alignment horizontal="left" indent="2"/>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7" fillId="5" borderId="71"/>
    <xf numFmtId="0" fontId="17" fillId="5" borderId="71"/>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47" fillId="61" borderId="73" applyNumberFormat="0" applyAlignment="0" applyProtection="0"/>
    <xf numFmtId="0" fontId="15" fillId="7" borderId="71">
      <alignment horizontal="left" indent="3"/>
    </xf>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17" fillId="5" borderId="71"/>
    <xf numFmtId="0" fontId="50" fillId="64" borderId="68" applyNumberFormat="0" applyFont="0" applyAlignment="0" applyProtection="0"/>
    <xf numFmtId="0" fontId="15" fillId="0" borderId="72">
      <alignment horizontal="left" vertical="center"/>
    </xf>
    <xf numFmtId="0" fontId="17" fillId="5" borderId="71"/>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5" borderId="71"/>
    <xf numFmtId="0" fontId="17" fillId="5" borderId="71"/>
    <xf numFmtId="0" fontId="15" fillId="0" borderId="72">
      <alignment horizontal="left" vertical="center"/>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66" fillId="75" borderId="75" applyNumberFormat="0" applyAlignment="0" applyProtection="0"/>
    <xf numFmtId="0" fontId="50" fillId="64" borderId="68" applyNumberFormat="0" applyFont="0" applyAlignment="0" applyProtection="0"/>
    <xf numFmtId="0" fontId="70" fillId="0" borderId="66">
      <alignment horizontal="left" vertical="center"/>
    </xf>
    <xf numFmtId="0" fontId="17" fillId="5" borderId="71"/>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70" fillId="0" borderId="66">
      <alignment horizontal="left" vertical="center"/>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08" fillId="61"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7" borderId="71">
      <alignment horizontal="left" indent="3"/>
    </xf>
    <xf numFmtId="0" fontId="50" fillId="64" borderId="68" applyNumberFormat="0" applyFont="0" applyAlignment="0" applyProtection="0"/>
    <xf numFmtId="0" fontId="50" fillId="64" borderId="68" applyNumberFormat="0" applyFont="0" applyAlignment="0" applyProtection="0"/>
    <xf numFmtId="0" fontId="17" fillId="6" borderId="71">
      <alignment horizontal="left" indent="2"/>
    </xf>
    <xf numFmtId="0" fontId="50" fillId="64" borderId="68" applyNumberFormat="0" applyFont="0" applyAlignment="0" applyProtection="0"/>
    <xf numFmtId="0" fontId="17" fillId="5" borderId="71"/>
    <xf numFmtId="0" fontId="15" fillId="0" borderId="72">
      <alignment horizontal="left" vertical="center"/>
    </xf>
    <xf numFmtId="0" fontId="50" fillId="64" borderId="68" applyNumberFormat="0" applyFont="0" applyAlignment="0" applyProtection="0"/>
    <xf numFmtId="0" fontId="17" fillId="5" borderId="58"/>
    <xf numFmtId="0" fontId="17" fillId="6" borderId="58">
      <alignment horizontal="left" indent="2"/>
    </xf>
    <xf numFmtId="0" fontId="15" fillId="7" borderId="58">
      <alignment horizontal="left" indent="3"/>
    </xf>
    <xf numFmtId="0" fontId="18" fillId="64" borderId="80" applyNumberFormat="0" applyFon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47" fillId="61" borderId="79"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15" fillId="0" borderId="66">
      <alignment horizontal="left" vertical="center"/>
    </xf>
    <xf numFmtId="0" fontId="65" fillId="75"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64" applyNumberFormat="0" applyFill="0" applyAlignment="0" applyProtection="0"/>
    <xf numFmtId="0" fontId="61" fillId="0" borderId="76" applyNumberFormat="0" applyFill="0" applyAlignment="0" applyProtection="0"/>
    <xf numFmtId="0" fontId="50" fillId="64" borderId="62" applyNumberFormat="0" applyFon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108"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61"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17" fillId="5" borderId="65"/>
    <xf numFmtId="0" fontId="64" fillId="61" borderId="61" applyNumberFormat="0" applyAlignment="0" applyProtection="0"/>
    <xf numFmtId="0" fontId="65" fillId="75" borderId="73" applyNumberFormat="0" applyAlignment="0" applyProtection="0"/>
    <xf numFmtId="0" fontId="50" fillId="64" borderId="74" applyNumberFormat="0" applyFont="0" applyAlignment="0" applyProtection="0"/>
    <xf numFmtId="0" fontId="65" fillId="75" borderId="61" applyNumberFormat="0" applyAlignment="0" applyProtection="0"/>
    <xf numFmtId="0" fontId="50" fillId="64" borderId="62"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63" applyNumberFormat="0" applyAlignment="0" applyProtection="0"/>
    <xf numFmtId="0" fontId="50" fillId="64" borderId="74" applyNumberFormat="0" applyFon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50" fillId="64" borderId="62" applyNumberFormat="0" applyFont="0" applyAlignment="0" applyProtection="0"/>
    <xf numFmtId="0" fontId="18" fillId="64" borderId="92" applyNumberFormat="0" applyFont="0" applyAlignment="0" applyProtection="0"/>
    <xf numFmtId="0" fontId="50" fillId="64" borderId="62" applyNumberFormat="0" applyFont="0" applyAlignment="0" applyProtection="0"/>
    <xf numFmtId="0" fontId="66" fillId="75" borderId="63" applyNumberFormat="0" applyAlignment="0" applyProtection="0"/>
    <xf numFmtId="0" fontId="66" fillId="75" borderId="75" applyNumberFormat="0" applyAlignment="0" applyProtection="0"/>
    <xf numFmtId="0" fontId="45" fillId="0" borderId="94" applyNumberFormat="0" applyFill="0" applyAlignment="0" applyProtection="0"/>
    <xf numFmtId="0" fontId="66" fillId="75" borderId="75" applyNumberFormat="0" applyAlignment="0" applyProtection="0"/>
    <xf numFmtId="0" fontId="50" fillId="64" borderId="62" applyNumberFormat="0" applyFon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73"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73" applyNumberFormat="0" applyAlignment="0" applyProtection="0"/>
    <xf numFmtId="0" fontId="15" fillId="7" borderId="65">
      <alignment horizontal="left" indent="3"/>
    </xf>
    <xf numFmtId="0" fontId="66" fillId="75" borderId="75" applyNumberFormat="0" applyAlignment="0" applyProtection="0"/>
    <xf numFmtId="0" fontId="66" fillId="75" borderId="75"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61" applyNumberFormat="0" applyAlignment="0" applyProtection="0"/>
    <xf numFmtId="0" fontId="61" fillId="0" borderId="64" applyNumberFormat="0" applyFill="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64" fillId="61" borderId="73" applyNumberFormat="0" applyAlignment="0" applyProtection="0"/>
    <xf numFmtId="0" fontId="61" fillId="0" borderId="64"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5" fillId="75" borderId="61"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110" fillId="75" borderId="85" applyNumberFormat="0" applyAlignment="0" applyProtection="0"/>
    <xf numFmtId="0" fontId="66" fillId="75" borderId="75"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75" applyNumberFormat="0" applyAlignment="0" applyProtection="0"/>
    <xf numFmtId="0" fontId="17" fillId="5" borderId="58"/>
    <xf numFmtId="0" fontId="65" fillId="75" borderId="73" applyNumberFormat="0" applyAlignment="0" applyProtection="0"/>
    <xf numFmtId="0" fontId="108" fillId="61" borderId="91" applyNumberFormat="0" applyAlignment="0" applyProtection="0"/>
    <xf numFmtId="0" fontId="70" fillId="0" borderId="66">
      <alignment horizontal="left" vertical="center"/>
    </xf>
    <xf numFmtId="0" fontId="18" fillId="64" borderId="74" applyNumberFormat="0" applyFont="0" applyAlignment="0" applyProtection="0"/>
    <xf numFmtId="0" fontId="66" fillId="75" borderId="75" applyNumberFormat="0" applyAlignment="0" applyProtection="0"/>
    <xf numFmtId="0" fontId="50" fillId="64" borderId="62"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73" applyNumberFormat="0" applyAlignment="0" applyProtection="0"/>
    <xf numFmtId="0" fontId="66" fillId="75" borderId="6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50" fillId="64" borderId="74" applyNumberFormat="0" applyFon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50" fillId="64" borderId="62"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15" fillId="7" borderId="65">
      <alignment horizontal="left" indent="3"/>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50" fillId="64" borderId="68"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6" fillId="75" borderId="75"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1" applyNumberForma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5" fillId="75" borderId="61"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50" fillId="64" borderId="74"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74" applyNumberFormat="0" applyFon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73" applyNumberFormat="0" applyAlignment="0" applyProtection="0"/>
    <xf numFmtId="0" fontId="65" fillId="75" borderId="73" applyNumberFormat="0" applyAlignment="0" applyProtection="0"/>
    <xf numFmtId="0" fontId="50" fillId="64" borderId="68" applyNumberFormat="0" applyFont="0" applyAlignment="0" applyProtection="0"/>
    <xf numFmtId="0" fontId="65" fillId="75" borderId="73" applyNumberFormat="0" applyAlignment="0" applyProtection="0"/>
    <xf numFmtId="0" fontId="61" fillId="0" borderId="64"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17" fillId="6" borderId="65">
      <alignment horizontal="left" indent="2"/>
    </xf>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1" applyNumberFormat="0" applyAlignment="0" applyProtection="0"/>
    <xf numFmtId="0" fontId="15" fillId="0" borderId="84">
      <alignment horizontal="left" vertical="center"/>
    </xf>
    <xf numFmtId="0" fontId="50" fillId="64" borderId="68" applyNumberFormat="0" applyFont="0" applyAlignment="0" applyProtection="0"/>
    <xf numFmtId="0" fontId="50" fillId="64" borderId="62" applyNumberFormat="0" applyFont="0" applyAlignment="0" applyProtection="0"/>
    <xf numFmtId="0" fontId="61" fillId="0" borderId="76" applyNumberFormat="0" applyFill="0" applyAlignment="0" applyProtection="0"/>
    <xf numFmtId="0" fontId="66" fillId="75" borderId="63" applyNumberFormat="0" applyAlignment="0" applyProtection="0"/>
    <xf numFmtId="0" fontId="61" fillId="0" borderId="76"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3" applyNumberFormat="0" applyAlignment="0" applyProtection="0"/>
    <xf numFmtId="0" fontId="66" fillId="75" borderId="63"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64" applyNumberFormat="0" applyFill="0" applyAlignment="0" applyProtection="0"/>
    <xf numFmtId="0" fontId="66" fillId="75" borderId="6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1" fillId="0" borderId="76" applyNumberFormat="0" applyFill="0" applyAlignment="0" applyProtection="0"/>
    <xf numFmtId="0" fontId="45" fillId="0" borderId="94"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62" applyNumberFormat="0" applyFont="0" applyAlignment="0" applyProtection="0"/>
    <xf numFmtId="0" fontId="61" fillId="0" borderId="76" applyNumberFormat="0" applyFill="0" applyAlignment="0" applyProtection="0"/>
    <xf numFmtId="0" fontId="61" fillId="0" borderId="64" applyNumberFormat="0" applyFill="0" applyAlignment="0" applyProtection="0"/>
    <xf numFmtId="0" fontId="50" fillId="64" borderId="74" applyNumberFormat="0" applyFont="0" applyAlignment="0" applyProtection="0"/>
    <xf numFmtId="0" fontId="66" fillId="75" borderId="63" applyNumberFormat="0" applyAlignment="0" applyProtection="0"/>
    <xf numFmtId="0" fontId="50" fillId="64" borderId="74" applyNumberFormat="0" applyFon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43" fontId="12" fillId="0" borderId="0" applyFont="0" applyFill="0" applyBorder="0" applyAlignment="0" applyProtection="0"/>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50" fillId="64" borderId="74" applyNumberFormat="0" applyFont="0" applyAlignment="0" applyProtection="0"/>
    <xf numFmtId="0" fontId="66" fillId="75" borderId="6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61" applyNumberFormat="0" applyAlignment="0" applyProtection="0"/>
    <xf numFmtId="0" fontId="50" fillId="64" borderId="62" applyNumberFormat="0" applyFont="0" applyAlignment="0" applyProtection="0"/>
    <xf numFmtId="0" fontId="61" fillId="0" borderId="64" applyNumberFormat="0" applyFill="0" applyAlignment="0" applyProtection="0"/>
    <xf numFmtId="0" fontId="65" fillId="75" borderId="73" applyNumberFormat="0" applyAlignment="0" applyProtection="0"/>
    <xf numFmtId="0" fontId="66" fillId="75" borderId="63" applyNumberFormat="0" applyAlignment="0" applyProtection="0"/>
    <xf numFmtId="0" fontId="66" fillId="75" borderId="75" applyNumberFormat="0" applyAlignment="0" applyProtection="0"/>
    <xf numFmtId="0" fontId="17" fillId="5" borderId="65"/>
    <xf numFmtId="0" fontId="66" fillId="75" borderId="75" applyNumberFormat="0" applyAlignment="0" applyProtection="0"/>
    <xf numFmtId="0" fontId="64" fillId="61" borderId="61"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50" fillId="64" borderId="62" applyNumberFormat="0" applyFon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61" applyNumberFormat="0" applyAlignment="0" applyProtection="0"/>
    <xf numFmtId="0" fontId="65" fillId="75" borderId="73" applyNumberFormat="0" applyAlignment="0" applyProtection="0"/>
    <xf numFmtId="0" fontId="64" fillId="61" borderId="73" applyNumberFormat="0" applyAlignment="0" applyProtection="0"/>
    <xf numFmtId="0" fontId="17" fillId="5" borderId="65"/>
    <xf numFmtId="0" fontId="61" fillId="0" borderId="76" applyNumberFormat="0" applyFill="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6" fillId="75" borderId="63" applyNumberFormat="0" applyAlignment="0" applyProtection="0"/>
    <xf numFmtId="0" fontId="65" fillId="75" borderId="61"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1" applyNumberFormat="0" applyAlignment="0" applyProtection="0"/>
    <xf numFmtId="0" fontId="66" fillId="75" borderId="75" applyNumberFormat="0" applyAlignment="0" applyProtection="0"/>
    <xf numFmtId="0" fontId="70" fillId="0" borderId="66">
      <alignment horizontal="left" vertical="center"/>
    </xf>
    <xf numFmtId="0" fontId="64" fillId="61" borderId="67" applyNumberFormat="0" applyAlignment="0" applyProtection="0"/>
    <xf numFmtId="0" fontId="65" fillId="75" borderId="67" applyNumberFormat="0" applyAlignment="0" applyProtection="0"/>
    <xf numFmtId="0" fontId="17" fillId="5" borderId="58"/>
    <xf numFmtId="0" fontId="17" fillId="6" borderId="58">
      <alignment horizontal="left" indent="2"/>
    </xf>
    <xf numFmtId="0" fontId="65" fillId="75" borderId="67" applyNumberFormat="0" applyAlignment="0" applyProtection="0"/>
    <xf numFmtId="0" fontId="64" fillId="61" borderId="67" applyNumberFormat="0" applyAlignment="0" applyProtection="0"/>
    <xf numFmtId="0" fontId="15" fillId="7" borderId="58">
      <alignment horizontal="left" indent="3"/>
    </xf>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73" applyNumberFormat="0" applyAlignment="0" applyProtection="0"/>
    <xf numFmtId="0" fontId="65" fillId="75" borderId="67" applyNumberFormat="0" applyAlignment="0" applyProtection="0"/>
    <xf numFmtId="0" fontId="66" fillId="75" borderId="75"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75"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50" fillId="64" borderId="74" applyNumberFormat="0" applyFont="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74" applyNumberFormat="0" applyFon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75" applyNumberFormat="0" applyAlignment="0" applyProtection="0"/>
    <xf numFmtId="0" fontId="65" fillId="75" borderId="67" applyNumberFormat="0" applyAlignment="0" applyProtection="0"/>
    <xf numFmtId="0" fontId="65" fillId="75" borderId="73" applyNumberFormat="0" applyAlignment="0" applyProtection="0"/>
    <xf numFmtId="0" fontId="64" fillId="61" borderId="67" applyNumberFormat="0" applyAlignment="0" applyProtection="0"/>
    <xf numFmtId="0" fontId="65" fillId="75"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6" fillId="75" borderId="75"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5" borderId="65"/>
    <xf numFmtId="0" fontId="66" fillId="75" borderId="75" applyNumberFormat="0" applyAlignment="0" applyProtection="0"/>
    <xf numFmtId="0" fontId="64" fillId="61" borderId="73" applyNumberFormat="0" applyAlignment="0" applyProtection="0"/>
    <xf numFmtId="0" fontId="64" fillId="61" borderId="61" applyNumberFormat="0" applyAlignment="0" applyProtection="0"/>
    <xf numFmtId="0" fontId="66" fillId="75" borderId="75"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4" fillId="61" borderId="61"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1" fillId="0" borderId="64"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5" fillId="75" borderId="61" applyNumberFormat="0" applyAlignment="0" applyProtection="0"/>
    <xf numFmtId="0" fontId="66" fillId="75" borderId="75"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6" fillId="75" borderId="63" applyNumberFormat="0" applyAlignment="0" applyProtection="0"/>
    <xf numFmtId="0" fontId="66" fillId="75" borderId="75" applyNumberFormat="0" applyAlignment="0" applyProtection="0"/>
    <xf numFmtId="0" fontId="66" fillId="75" borderId="75"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75"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61" applyNumberFormat="0" applyAlignment="0" applyProtection="0"/>
    <xf numFmtId="0" fontId="64" fillId="61"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4" fillId="61" borderId="61" applyNumberFormat="0" applyAlignment="0" applyProtection="0"/>
    <xf numFmtId="0" fontId="61" fillId="0" borderId="76" applyNumberFormat="0" applyFill="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73" applyNumberFormat="0" applyAlignment="0" applyProtection="0"/>
    <xf numFmtId="0" fontId="65" fillId="75" borderId="67"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7" applyNumberFormat="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125" fillId="75" borderId="9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50" fillId="64" borderId="62"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3" applyNumberFormat="0" applyAlignment="0" applyProtection="0"/>
    <xf numFmtId="0" fontId="64" fillId="61" borderId="73"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7" fillId="6" borderId="65">
      <alignment horizontal="left" indent="2"/>
    </xf>
    <xf numFmtId="0" fontId="64" fillId="61" borderId="73"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1"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6"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2" applyNumberFormat="0" applyFont="0" applyAlignment="0" applyProtection="0"/>
    <xf numFmtId="0" fontId="65" fillId="75" borderId="67" applyNumberFormat="0" applyAlignment="0" applyProtection="0"/>
    <xf numFmtId="0" fontId="66" fillId="75" borderId="63"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1" fillId="0" borderId="64" applyNumberFormat="0" applyFill="0" applyAlignment="0" applyProtection="0"/>
    <xf numFmtId="0" fontId="66" fillId="75" borderId="75" applyNumberFormat="0" applyAlignment="0" applyProtection="0"/>
    <xf numFmtId="0" fontId="66" fillId="75" borderId="63"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75" applyNumberFormat="0" applyAlignment="0" applyProtection="0"/>
    <xf numFmtId="0" fontId="64" fillId="61" borderId="61" applyNumberFormat="0" applyAlignment="0" applyProtection="0"/>
    <xf numFmtId="0" fontId="17" fillId="6" borderId="65">
      <alignment horizontal="left" indent="2"/>
    </xf>
    <xf numFmtId="0" fontId="50" fillId="64" borderId="62" applyNumberFormat="0" applyFont="0" applyAlignment="0" applyProtection="0"/>
    <xf numFmtId="0" fontId="66" fillId="75" borderId="75" applyNumberFormat="0" applyAlignment="0" applyProtection="0"/>
    <xf numFmtId="0" fontId="130" fillId="0" borderId="88" applyNumberFormat="0" applyFill="0" applyAlignment="0" applyProtection="0"/>
    <xf numFmtId="0" fontId="64" fillId="61" borderId="73" applyNumberFormat="0" applyAlignment="0" applyProtection="0"/>
    <xf numFmtId="0" fontId="50" fillId="64" borderId="62" applyNumberFormat="0" applyFont="0" applyAlignment="0" applyProtection="0"/>
    <xf numFmtId="0" fontId="65" fillId="75" borderId="61" applyNumberFormat="0" applyAlignment="0" applyProtection="0"/>
    <xf numFmtId="0" fontId="15" fillId="7" borderId="65">
      <alignment horizontal="left" indent="3"/>
    </xf>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64" fillId="61" borderId="73" applyNumberFormat="0" applyAlignment="0" applyProtection="0"/>
    <xf numFmtId="0" fontId="66" fillId="75" borderId="75" applyNumberFormat="0" applyAlignment="0" applyProtection="0"/>
    <xf numFmtId="0" fontId="50" fillId="64" borderId="74" applyNumberFormat="0" applyFont="0" applyAlignment="0" applyProtection="0"/>
    <xf numFmtId="0" fontId="64" fillId="61" borderId="61" applyNumberFormat="0" applyAlignment="0" applyProtection="0"/>
    <xf numFmtId="0" fontId="50" fillId="64" borderId="74" applyNumberFormat="0" applyFon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61"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61" applyNumberFormat="0" applyAlignment="0" applyProtection="0"/>
    <xf numFmtId="0" fontId="50" fillId="64" borderId="74" applyNumberFormat="0" applyFon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64" applyNumberFormat="0" applyFill="0" applyAlignment="0" applyProtection="0"/>
    <xf numFmtId="0" fontId="64" fillId="61" borderId="73" applyNumberFormat="0" applyAlignment="0" applyProtection="0"/>
    <xf numFmtId="0" fontId="66" fillId="75" borderId="75" applyNumberFormat="0" applyAlignment="0" applyProtection="0"/>
    <xf numFmtId="0" fontId="66" fillId="75" borderId="63" applyNumberFormat="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6" fillId="75" borderId="63" applyNumberFormat="0" applyAlignment="0" applyProtection="0"/>
    <xf numFmtId="0" fontId="66" fillId="75" borderId="63" applyNumberFormat="0" applyAlignment="0" applyProtection="0"/>
    <xf numFmtId="0" fontId="61" fillId="0" borderId="76" applyNumberFormat="0" applyFill="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66" fillId="75" borderId="75" applyNumberFormat="0" applyAlignment="0" applyProtection="0"/>
    <xf numFmtId="0" fontId="65" fillId="75" borderId="61" applyNumberFormat="0" applyAlignment="0" applyProtection="0"/>
    <xf numFmtId="0" fontId="61" fillId="0" borderId="76" applyNumberFormat="0" applyFill="0" applyAlignment="0" applyProtection="0"/>
    <xf numFmtId="0" fontId="61" fillId="0" borderId="64" applyNumberFormat="0" applyFill="0" applyAlignment="0" applyProtection="0"/>
    <xf numFmtId="0" fontId="15" fillId="7" borderId="77">
      <alignment horizontal="left" indent="3"/>
    </xf>
    <xf numFmtId="0" fontId="66" fillId="75" borderId="75" applyNumberFormat="0" applyAlignment="0" applyProtection="0"/>
    <xf numFmtId="0" fontId="65" fillId="75" borderId="61" applyNumberFormat="0" applyAlignment="0" applyProtection="0"/>
    <xf numFmtId="0" fontId="64" fillId="61" borderId="73" applyNumberFormat="0" applyAlignment="0" applyProtection="0"/>
    <xf numFmtId="0" fontId="61" fillId="0" borderId="76" applyNumberFormat="0" applyFill="0" applyAlignment="0" applyProtection="0"/>
    <xf numFmtId="0" fontId="50" fillId="64" borderId="74" applyNumberFormat="0" applyFont="0" applyAlignment="0" applyProtection="0"/>
    <xf numFmtId="0" fontId="65" fillId="75" borderId="61" applyNumberFormat="0" applyAlignment="0" applyProtection="0"/>
    <xf numFmtId="0" fontId="65" fillId="75" borderId="73" applyNumberFormat="0" applyAlignment="0" applyProtection="0"/>
    <xf numFmtId="0" fontId="66" fillId="75" borderId="63" applyNumberFormat="0" applyAlignment="0" applyProtection="0"/>
    <xf numFmtId="0" fontId="64" fillId="61" borderId="73" applyNumberFormat="0" applyAlignment="0" applyProtection="0"/>
    <xf numFmtId="0" fontId="47" fillId="61" borderId="91" applyNumberFormat="0" applyAlignment="0" applyProtection="0"/>
    <xf numFmtId="0" fontId="66" fillId="75" borderId="75" applyNumberFormat="0" applyAlignment="0" applyProtection="0"/>
    <xf numFmtId="0" fontId="50" fillId="64" borderId="74" applyNumberFormat="0" applyFont="0" applyAlignment="0" applyProtection="0"/>
    <xf numFmtId="0" fontId="50" fillId="64" borderId="62" applyNumberFormat="0" applyFont="0" applyAlignment="0" applyProtection="0"/>
    <xf numFmtId="0" fontId="66" fillId="75" borderId="75" applyNumberFormat="0" applyAlignment="0" applyProtection="0"/>
    <xf numFmtId="0" fontId="65" fillId="75" borderId="61" applyNumberFormat="0" applyAlignment="0" applyProtection="0"/>
    <xf numFmtId="0" fontId="65" fillId="75" borderId="73" applyNumberFormat="0" applyAlignment="0" applyProtection="0"/>
    <xf numFmtId="0" fontId="66" fillId="75" borderId="75" applyNumberFormat="0" applyAlignment="0" applyProtection="0"/>
    <xf numFmtId="0" fontId="66" fillId="75" borderId="6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61" applyNumberFormat="0" applyAlignment="0" applyProtection="0"/>
    <xf numFmtId="0" fontId="65" fillId="75" borderId="73" applyNumberFormat="0" applyAlignment="0" applyProtection="0"/>
    <xf numFmtId="0" fontId="64" fillId="61" borderId="61" applyNumberFormat="0" applyAlignment="0" applyProtection="0"/>
    <xf numFmtId="0" fontId="65" fillId="75" borderId="73" applyNumberFormat="0" applyAlignment="0" applyProtection="0"/>
    <xf numFmtId="0" fontId="50" fillId="64" borderId="62" applyNumberFormat="0" applyFont="0" applyAlignment="0" applyProtection="0"/>
    <xf numFmtId="0" fontId="64" fillId="61" borderId="73" applyNumberFormat="0" applyAlignment="0" applyProtection="0"/>
    <xf numFmtId="0" fontId="64" fillId="61" borderId="61" applyNumberFormat="0" applyAlignment="0" applyProtection="0"/>
    <xf numFmtId="0" fontId="65" fillId="75" borderId="73" applyNumberFormat="0" applyAlignment="0" applyProtection="0"/>
    <xf numFmtId="0" fontId="65" fillId="75" borderId="67" applyNumberFormat="0" applyAlignment="0" applyProtection="0"/>
    <xf numFmtId="0" fontId="17" fillId="5" borderId="58"/>
    <xf numFmtId="0" fontId="65" fillId="75" borderId="73" applyNumberFormat="0" applyAlignment="0" applyProtection="0"/>
    <xf numFmtId="0" fontId="65" fillId="75" borderId="73" applyNumberFormat="0" applyAlignment="0" applyProtection="0"/>
    <xf numFmtId="0" fontId="15" fillId="0" borderId="84">
      <alignment horizontal="left" vertical="center"/>
    </xf>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6" fillId="75" borderId="69"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17" fillId="5" borderId="71"/>
    <xf numFmtId="0" fontId="15" fillId="7" borderId="71">
      <alignment horizontal="left" indent="3"/>
    </xf>
    <xf numFmtId="0" fontId="50" fillId="64" borderId="68" applyNumberFormat="0" applyFon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15" fillId="0" borderId="66">
      <alignment horizontal="left" vertical="center"/>
    </xf>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5" fillId="75" borderId="67" applyNumberForma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5" fillId="75"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5" fillId="75" borderId="67" applyNumberFormat="0" applyAlignment="0" applyProtection="0"/>
    <xf numFmtId="0" fontId="61" fillId="0" borderId="70" applyNumberFormat="0" applyFill="0" applyAlignment="0" applyProtection="0"/>
    <xf numFmtId="0" fontId="61" fillId="0" borderId="70" applyNumberFormat="0" applyFill="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6" fillId="75" borderId="69" applyNumberFormat="0" applyAlignment="0" applyProtection="0"/>
    <xf numFmtId="0" fontId="64" fillId="61" borderId="67" applyNumberFormat="0" applyAlignment="0" applyProtection="0"/>
    <xf numFmtId="0" fontId="65" fillId="75" borderId="67"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50" fillId="64" borderId="68" applyNumberFormat="0" applyFont="0" applyAlignment="0" applyProtection="0"/>
    <xf numFmtId="0" fontId="50" fillId="64" borderId="68" applyNumberFormat="0" applyFon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4" fillId="61" borderId="67" applyNumberFormat="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50" fillId="64" borderId="68" applyNumberFormat="0" applyFon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50" fillId="64" borderId="68" applyNumberFormat="0" applyFont="0" applyAlignment="0" applyProtection="0"/>
    <xf numFmtId="0" fontId="64" fillId="61" borderId="67" applyNumberFormat="0" applyAlignment="0" applyProtection="0"/>
    <xf numFmtId="0" fontId="50" fillId="64" borderId="68" applyNumberFormat="0" applyFont="0" applyAlignment="0" applyProtection="0"/>
    <xf numFmtId="0" fontId="61" fillId="0" borderId="70" applyNumberFormat="0" applyFill="0" applyAlignment="0" applyProtection="0"/>
    <xf numFmtId="0" fontId="65" fillId="75" borderId="67" applyNumberFormat="0" applyAlignment="0" applyProtection="0"/>
    <xf numFmtId="0" fontId="61" fillId="0" borderId="70" applyNumberFormat="0" applyFill="0" applyAlignment="0" applyProtection="0"/>
    <xf numFmtId="0" fontId="65" fillId="75" borderId="67" applyNumberFormat="0" applyAlignment="0" applyProtection="0"/>
    <xf numFmtId="0" fontId="66" fillId="75" borderId="69" applyNumberForma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50" fillId="64" borderId="68" applyNumberFormat="0" applyFont="0" applyAlignment="0" applyProtection="0"/>
    <xf numFmtId="0" fontId="50" fillId="64" borderId="68" applyNumberFormat="0" applyFont="0" applyAlignment="0" applyProtection="0"/>
    <xf numFmtId="0" fontId="65" fillId="75" borderId="67" applyNumberFormat="0" applyAlignment="0" applyProtection="0"/>
    <xf numFmtId="0" fontId="64" fillId="61" borderId="67" applyNumberFormat="0" applyAlignment="0" applyProtection="0"/>
    <xf numFmtId="0" fontId="61" fillId="0" borderId="70" applyNumberFormat="0" applyFill="0" applyAlignment="0" applyProtection="0"/>
    <xf numFmtId="0" fontId="66" fillId="75" borderId="69" applyNumberFormat="0" applyAlignment="0" applyProtection="0"/>
    <xf numFmtId="0" fontId="64" fillId="61" borderId="67" applyNumberFormat="0" applyAlignment="0" applyProtection="0"/>
    <xf numFmtId="0" fontId="66" fillId="75" borderId="69" applyNumberFormat="0" applyAlignment="0" applyProtection="0"/>
    <xf numFmtId="0" fontId="61" fillId="0" borderId="70" applyNumberFormat="0" applyFill="0" applyAlignment="0" applyProtection="0"/>
    <xf numFmtId="0" fontId="65" fillId="75" borderId="67" applyNumberFormat="0" applyAlignment="0" applyProtection="0"/>
    <xf numFmtId="0" fontId="17" fillId="5" borderId="71"/>
    <xf numFmtId="0" fontId="15" fillId="7" borderId="71">
      <alignment horizontal="left" indent="3"/>
    </xf>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6" fillId="75" borderId="75"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75"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76"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3"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3"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76"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3"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18" fillId="64" borderId="92" applyNumberFormat="0" applyFont="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70" fillId="0" borderId="78">
      <alignment horizontal="left" vertical="center"/>
    </xf>
    <xf numFmtId="0" fontId="15" fillId="7" borderId="83">
      <alignment horizontal="left" indent="3"/>
    </xf>
    <xf numFmtId="0" fontId="15" fillId="0" borderId="7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5" fillId="75" borderId="73" applyNumberFormat="0" applyAlignment="0" applyProtection="0"/>
    <xf numFmtId="0" fontId="66" fillId="75" borderId="75" applyNumberFormat="0" applyAlignment="0" applyProtection="0"/>
    <xf numFmtId="0" fontId="18" fillId="64" borderId="92" applyNumberFormat="0" applyFon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5" fillId="75"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70" fillId="0" borderId="78">
      <alignment horizontal="left" vertical="center"/>
    </xf>
    <xf numFmtId="0" fontId="64" fillId="61"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3" applyNumberFormat="0" applyAlignment="0" applyProtection="0"/>
    <xf numFmtId="0" fontId="65" fillId="75" borderId="79" applyNumberFormat="0" applyAlignment="0" applyProtection="0"/>
    <xf numFmtId="0" fontId="66" fillId="75" borderId="75"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76"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5" fillId="7" borderId="83">
      <alignment horizontal="left" indent="3"/>
    </xf>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5" fillId="0" borderId="78">
      <alignment horizontal="left" vertical="center"/>
    </xf>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17" fillId="5" borderId="83"/>
    <xf numFmtId="0" fontId="15" fillId="7" borderId="83">
      <alignment horizontal="left" indent="3"/>
    </xf>
    <xf numFmtId="0" fontId="17" fillId="5" borderId="65"/>
    <xf numFmtId="0" fontId="17" fillId="6" borderId="65">
      <alignment horizontal="left" indent="2"/>
    </xf>
    <xf numFmtId="0" fontId="15" fillId="7" borderId="65">
      <alignment horizontal="left" indent="3"/>
    </xf>
    <xf numFmtId="0" fontId="50" fillId="64" borderId="80" applyNumberFormat="0" applyFont="0" applyAlignment="0" applyProtection="0"/>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17" fillId="5" borderId="83"/>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3"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3"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7" fillId="6" borderId="83">
      <alignment horizontal="left" indent="2"/>
    </xf>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15" fillId="0" borderId="84">
      <alignment horizontal="left" vertical="center"/>
    </xf>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15" fillId="7" borderId="65">
      <alignment horizontal="left" indent="3"/>
    </xf>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75"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3"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3"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3"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3" applyNumberFormat="0" applyAlignment="0" applyProtection="0"/>
    <xf numFmtId="0" fontId="65" fillId="75" borderId="79" applyNumberFormat="0" applyAlignment="0" applyProtection="0"/>
    <xf numFmtId="0" fontId="61" fillId="0" borderId="76"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75"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47" fillId="61" borderId="91" applyNumberFormat="0" applyAlignment="0" applyProtection="0"/>
    <xf numFmtId="0" fontId="66" fillId="75" borderId="75" applyNumberFormat="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17" fillId="5" borderId="65"/>
    <xf numFmtId="0" fontId="50" fillId="64" borderId="80" applyNumberFormat="0" applyFont="0" applyAlignment="0" applyProtection="0"/>
    <xf numFmtId="0" fontId="50" fillId="64" borderId="80" applyNumberFormat="0" applyFont="0" applyAlignment="0" applyProtection="0"/>
    <xf numFmtId="0" fontId="17" fillId="5" borderId="83"/>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15" fillId="7" borderId="65">
      <alignment horizontal="left" indent="3"/>
    </xf>
    <xf numFmtId="0" fontId="50" fillId="64" borderId="80" applyNumberFormat="0" applyFont="0" applyAlignment="0" applyProtection="0"/>
    <xf numFmtId="0" fontId="50" fillId="64" borderId="80" applyNumberFormat="0" applyFont="0" applyAlignment="0" applyProtection="0"/>
    <xf numFmtId="0" fontId="17" fillId="5" borderId="83"/>
    <xf numFmtId="0" fontId="15" fillId="7" borderId="83">
      <alignment horizontal="left" indent="3"/>
    </xf>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15" fillId="0" borderId="8">
      <alignment horizontal="left" vertical="center"/>
    </xf>
    <xf numFmtId="0" fontId="15" fillId="7" borderId="65">
      <alignment horizontal="left" indent="3"/>
    </xf>
    <xf numFmtId="0" fontId="17" fillId="6" borderId="83">
      <alignment horizontal="left" indent="2"/>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7" fillId="5" borderId="83"/>
    <xf numFmtId="0" fontId="110" fillId="75" borderId="85" applyNumberFormat="0" applyAlignment="0" applyProtection="0"/>
    <xf numFmtId="0" fontId="17" fillId="5" borderId="83"/>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08" fillId="61" borderId="8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17" fillId="5" borderId="83"/>
    <xf numFmtId="0" fontId="50" fillId="64" borderId="80" applyNumberFormat="0" applyFont="0" applyAlignment="0" applyProtection="0"/>
    <xf numFmtId="0" fontId="15" fillId="0" borderId="8">
      <alignment horizontal="left" vertical="center"/>
    </xf>
    <xf numFmtId="0" fontId="15" fillId="7" borderId="65">
      <alignment horizontal="left" indent="3"/>
    </xf>
    <xf numFmtId="0" fontId="17" fillId="5" borderId="83"/>
    <xf numFmtId="0" fontId="15" fillId="7" borderId="83">
      <alignment horizontal="left" indent="3"/>
    </xf>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5" borderId="83"/>
    <xf numFmtId="0" fontId="17" fillId="5" borderId="83"/>
    <xf numFmtId="0" fontId="15"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70" fillId="0" borderId="8">
      <alignment horizontal="left" vertical="center"/>
    </xf>
    <xf numFmtId="0" fontId="17" fillId="5" borderId="83"/>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7" borderId="83">
      <alignment horizontal="left" indent="3"/>
    </xf>
    <xf numFmtId="0" fontId="111" fillId="75" borderId="8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17" fillId="6" borderId="83">
      <alignment horizontal="left" indent="2"/>
    </xf>
    <xf numFmtId="0" fontId="50" fillId="64" borderId="80" applyNumberFormat="0" applyFont="0" applyAlignment="0" applyProtection="0"/>
    <xf numFmtId="0" fontId="17" fillId="5" borderId="83"/>
    <xf numFmtId="0" fontId="15" fillId="0" borderId="8">
      <alignment horizontal="left" vertical="center"/>
    </xf>
    <xf numFmtId="0" fontId="50" fillId="64" borderId="80" applyNumberFormat="0" applyFont="0" applyAlignment="0" applyProtection="0"/>
    <xf numFmtId="0" fontId="17" fillId="5" borderId="65"/>
    <xf numFmtId="0" fontId="17" fillId="6" borderId="65">
      <alignment horizontal="left" indent="2"/>
    </xf>
    <xf numFmtId="0" fontId="15" fillId="7" borderId="65">
      <alignment horizontal="left" indent="3"/>
    </xf>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47" fillId="61" borderId="85" applyNumberFormat="0" applyAlignment="0" applyProtection="0"/>
    <xf numFmtId="0" fontId="66" fillId="75" borderId="75" applyNumberFormat="0" applyAlignment="0" applyProtection="0"/>
    <xf numFmtId="0" fontId="45" fillId="0" borderId="94"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6" fillId="75" borderId="75" applyNumberFormat="0" applyAlignment="0" applyProtection="0"/>
    <xf numFmtId="0" fontId="15" fillId="0" borderId="84">
      <alignment horizontal="left" vertical="center"/>
    </xf>
    <xf numFmtId="0" fontId="66" fillId="75" borderId="75" applyNumberFormat="0" applyAlignment="0" applyProtection="0"/>
    <xf numFmtId="0" fontId="61" fillId="0" borderId="76" applyNumberFormat="0" applyFill="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17" fillId="5" borderId="65"/>
    <xf numFmtId="0" fontId="70" fillId="0" borderId="8">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15" fillId="0" borderId="84">
      <alignment horizontal="left" vertical="center"/>
    </xf>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66" fillId="75" borderId="75"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75" applyNumberForma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3"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76"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3" applyNumberFormat="0" applyAlignment="0" applyProtection="0"/>
    <xf numFmtId="0" fontId="64" fillId="61" borderId="73" applyNumberFormat="0" applyAlignment="0" applyProtection="0"/>
    <xf numFmtId="0" fontId="64" fillId="61" borderId="73" applyNumberFormat="0" applyAlignment="0" applyProtection="0"/>
    <xf numFmtId="0" fontId="108" fillId="61" borderId="91" applyNumberFormat="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4" fillId="61" borderId="73" applyNumberFormat="0" applyAlignment="0" applyProtection="0"/>
    <xf numFmtId="0" fontId="65" fillId="75" borderId="73" applyNumberFormat="0" applyAlignment="0" applyProtection="0"/>
    <xf numFmtId="0" fontId="66" fillId="75" borderId="75" applyNumberFormat="0" applyAlignment="0" applyProtection="0"/>
    <xf numFmtId="0" fontId="64" fillId="61" borderId="73" applyNumberFormat="0" applyAlignment="0" applyProtection="0"/>
    <xf numFmtId="0" fontId="64" fillId="61" borderId="73"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6" fillId="75" borderId="75" applyNumberFormat="0" applyAlignment="0" applyProtection="0"/>
    <xf numFmtId="0" fontId="64" fillId="61" borderId="73" applyNumberFormat="0" applyAlignment="0" applyProtection="0"/>
    <xf numFmtId="0" fontId="70" fillId="0" borderId="8">
      <alignment horizontal="left" vertical="center"/>
    </xf>
    <xf numFmtId="0" fontId="64" fillId="61" borderId="79" applyNumberFormat="0" applyAlignment="0" applyProtection="0"/>
    <xf numFmtId="0" fontId="65" fillId="75" borderId="79" applyNumberFormat="0" applyAlignment="0" applyProtection="0"/>
    <xf numFmtId="0" fontId="17" fillId="5" borderId="65"/>
    <xf numFmtId="0" fontId="17" fillId="6" borderId="65">
      <alignment horizontal="left" indent="2"/>
    </xf>
    <xf numFmtId="0" fontId="65" fillId="75" borderId="79" applyNumberFormat="0" applyAlignment="0" applyProtection="0"/>
    <xf numFmtId="0" fontId="64" fillId="61" borderId="79" applyNumberFormat="0" applyAlignment="0" applyProtection="0"/>
    <xf numFmtId="0" fontId="15" fillId="7" borderId="65">
      <alignment horizontal="left" indent="3"/>
    </xf>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76"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75"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75" applyNumberFormat="0" applyAlignment="0" applyProtection="0"/>
    <xf numFmtId="0" fontId="65" fillId="75" borderId="79" applyNumberFormat="0" applyAlignment="0" applyProtection="0"/>
    <xf numFmtId="0" fontId="65" fillId="75" borderId="73"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75" applyNumberFormat="0" applyAlignment="0" applyProtection="0"/>
    <xf numFmtId="0" fontId="64" fillId="61" borderId="73"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6" fillId="75" borderId="75"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3"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6" fillId="75" borderId="75"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5" fillId="75" borderId="73"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64" fillId="61" borderId="73"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1" fillId="0" borderId="76" applyNumberFormat="0" applyFill="0" applyAlignment="0" applyProtection="0"/>
    <xf numFmtId="0" fontId="65" fillId="75" borderId="73"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76" applyNumberFormat="0" applyFill="0" applyAlignment="0" applyProtection="0"/>
    <xf numFmtId="0" fontId="65" fillId="75" borderId="73" applyNumberFormat="0" applyAlignment="0" applyProtection="0"/>
    <xf numFmtId="0" fontId="66" fillId="75" borderId="75"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3" applyNumberFormat="0" applyAlignment="0" applyProtection="0"/>
    <xf numFmtId="0" fontId="65" fillId="75" borderId="73" applyNumberFormat="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6" fillId="75" borderId="75" applyNumberFormat="0" applyAlignment="0" applyProtection="0"/>
    <xf numFmtId="0" fontId="65" fillId="75" borderId="73"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6" fillId="75" borderId="75" applyNumberFormat="0" applyAlignment="0" applyProtection="0"/>
    <xf numFmtId="0" fontId="65" fillId="75" borderId="73" applyNumberFormat="0" applyAlignment="0" applyProtection="0"/>
    <xf numFmtId="0" fontId="64" fillId="61" borderId="73" applyNumberFormat="0" applyAlignment="0" applyProtection="0"/>
    <xf numFmtId="0" fontId="61" fillId="0" borderId="76" applyNumberFormat="0" applyFill="0" applyAlignment="0" applyProtection="0"/>
    <xf numFmtId="0" fontId="65" fillId="75" borderId="73" applyNumberFormat="0" applyAlignment="0" applyProtection="0"/>
    <xf numFmtId="0" fontId="61" fillId="0" borderId="76" applyNumberFormat="0" applyFill="0" applyAlignment="0" applyProtection="0"/>
    <xf numFmtId="0" fontId="61" fillId="0" borderId="76" applyNumberFormat="0" applyFill="0" applyAlignment="0" applyProtection="0"/>
    <xf numFmtId="0" fontId="65" fillId="75" borderId="79" applyNumberFormat="0" applyAlignment="0" applyProtection="0"/>
    <xf numFmtId="0" fontId="17" fillId="5" borderId="65"/>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6" fillId="75" borderId="81"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17" fillId="5" borderId="83"/>
    <xf numFmtId="0" fontId="15" fillId="7" borderId="83">
      <alignment horizontal="left" indent="3"/>
    </xf>
    <xf numFmtId="0" fontId="50" fillId="64" borderId="80" applyNumberFormat="0" applyFon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15" fillId="0" borderId="8">
      <alignment horizontal="left" vertical="center"/>
    </xf>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5" fillId="75" borderId="79" applyNumberForma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5" fillId="75"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5" fillId="75" borderId="79" applyNumberFormat="0" applyAlignment="0" applyProtection="0"/>
    <xf numFmtId="0" fontId="61" fillId="0" borderId="82" applyNumberFormat="0" applyFill="0" applyAlignment="0" applyProtection="0"/>
    <xf numFmtId="0" fontId="61" fillId="0" borderId="82" applyNumberFormat="0" applyFill="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6" fillId="75" borderId="81" applyNumberFormat="0" applyAlignment="0" applyProtection="0"/>
    <xf numFmtId="0" fontId="64" fillId="61" borderId="79" applyNumberFormat="0" applyAlignment="0" applyProtection="0"/>
    <xf numFmtId="0" fontId="65" fillId="75" borderId="79"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50" fillId="64" borderId="80" applyNumberFormat="0" applyFont="0" applyAlignment="0" applyProtection="0"/>
    <xf numFmtId="0" fontId="50" fillId="64" borderId="80" applyNumberFormat="0" applyFon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4" fillId="61" borderId="79" applyNumberFormat="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50" fillId="64" borderId="80" applyNumberFormat="0" applyFon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50" fillId="64" borderId="80" applyNumberFormat="0" applyFont="0" applyAlignment="0" applyProtection="0"/>
    <xf numFmtId="0" fontId="64" fillId="61" borderId="79" applyNumberFormat="0" applyAlignment="0" applyProtection="0"/>
    <xf numFmtId="0" fontId="50" fillId="64" borderId="80" applyNumberFormat="0" applyFont="0" applyAlignment="0" applyProtection="0"/>
    <xf numFmtId="0" fontId="61" fillId="0" borderId="82" applyNumberFormat="0" applyFill="0" applyAlignment="0" applyProtection="0"/>
    <xf numFmtId="0" fontId="65" fillId="75" borderId="79" applyNumberFormat="0" applyAlignment="0" applyProtection="0"/>
    <xf numFmtId="0" fontId="61" fillId="0" borderId="82" applyNumberFormat="0" applyFill="0" applyAlignment="0" applyProtection="0"/>
    <xf numFmtId="0" fontId="65" fillId="75" borderId="79" applyNumberFormat="0" applyAlignment="0" applyProtection="0"/>
    <xf numFmtId="0" fontId="66" fillId="75" borderId="81" applyNumberForma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50" fillId="64" borderId="80" applyNumberFormat="0" applyFont="0" applyAlignment="0" applyProtection="0"/>
    <xf numFmtId="0" fontId="50" fillId="64" borderId="80" applyNumberFormat="0" applyFont="0" applyAlignment="0" applyProtection="0"/>
    <xf numFmtId="0" fontId="65" fillId="75" borderId="79" applyNumberFormat="0" applyAlignment="0" applyProtection="0"/>
    <xf numFmtId="0" fontId="64" fillId="61" borderId="79" applyNumberFormat="0" applyAlignment="0" applyProtection="0"/>
    <xf numFmtId="0" fontId="61" fillId="0" borderId="82" applyNumberFormat="0" applyFill="0" applyAlignment="0" applyProtection="0"/>
    <xf numFmtId="0" fontId="66" fillId="75" borderId="81" applyNumberFormat="0" applyAlignment="0" applyProtection="0"/>
    <xf numFmtId="0" fontId="64" fillId="61" borderId="79" applyNumberFormat="0" applyAlignment="0" applyProtection="0"/>
    <xf numFmtId="0" fontId="66" fillId="75" borderId="81" applyNumberFormat="0" applyAlignment="0" applyProtection="0"/>
    <xf numFmtId="0" fontId="61" fillId="0" borderId="82" applyNumberFormat="0" applyFill="0" applyAlignment="0" applyProtection="0"/>
    <xf numFmtId="0" fontId="65" fillId="75" borderId="79" applyNumberFormat="0" applyAlignment="0" applyProtection="0"/>
    <xf numFmtId="0" fontId="17" fillId="5" borderId="83"/>
    <xf numFmtId="0" fontId="15" fillId="7" borderId="83">
      <alignment horizontal="left" indent="3"/>
    </xf>
    <xf numFmtId="0" fontId="47" fillId="61" borderId="85" applyNumberFormat="0" applyAlignment="0" applyProtection="0"/>
    <xf numFmtId="0" fontId="125" fillId="75" borderId="93" applyNumberFormat="0" applyAlignment="0" applyProtection="0"/>
    <xf numFmtId="0" fontId="47" fillId="61" borderId="91" applyNumberFormat="0" applyAlignment="0" applyProtection="0"/>
    <xf numFmtId="0" fontId="108" fillId="61" borderId="85" applyNumberFormat="0" applyAlignment="0" applyProtection="0"/>
    <xf numFmtId="0" fontId="110" fillId="75" borderId="91" applyNumberFormat="0" applyAlignment="0" applyProtection="0"/>
    <xf numFmtId="0" fontId="125" fillId="75" borderId="93" applyNumberFormat="0" applyAlignment="0" applyProtection="0"/>
    <xf numFmtId="0" fontId="18" fillId="64" borderId="92" applyNumberFormat="0" applyFont="0" applyAlignment="0" applyProtection="0"/>
    <xf numFmtId="0" fontId="131" fillId="75" borderId="93" applyNumberFormat="0" applyAlignment="0" applyProtection="0"/>
    <xf numFmtId="0" fontId="45" fillId="0" borderId="88" applyNumberFormat="0" applyFill="0" applyAlignment="0" applyProtection="0"/>
    <xf numFmtId="0" fontId="110" fillId="75" borderId="91" applyNumberFormat="0" applyAlignment="0" applyProtection="0"/>
    <xf numFmtId="0" fontId="125" fillId="75" borderId="87" applyNumberFormat="0" applyAlignment="0" applyProtection="0"/>
    <xf numFmtId="0" fontId="131" fillId="75" borderId="87" applyNumberFormat="0" applyAlignment="0" applyProtection="0"/>
    <xf numFmtId="0" fontId="131" fillId="75" borderId="87" applyNumberFormat="0" applyAlignment="0" applyProtection="0"/>
    <xf numFmtId="0" fontId="108" fillId="61" borderId="91" applyNumberFormat="0" applyAlignment="0" applyProtection="0"/>
    <xf numFmtId="0" fontId="17" fillId="5" borderId="89"/>
    <xf numFmtId="0" fontId="17" fillId="5" borderId="89"/>
    <xf numFmtId="0" fontId="125" fillId="75" borderId="93" applyNumberFormat="0" applyAlignment="0" applyProtection="0"/>
    <xf numFmtId="0" fontId="130" fillId="0" borderId="94" applyNumberFormat="0" applyFill="0" applyAlignment="0" applyProtection="0"/>
    <xf numFmtId="0" fontId="125" fillId="75" borderId="93" applyNumberFormat="0" applyAlignment="0" applyProtection="0"/>
    <xf numFmtId="0" fontId="131" fillId="75" borderId="93" applyNumberFormat="0" applyAlignment="0" applyProtection="0"/>
    <xf numFmtId="0" fontId="130" fillId="0" borderId="94" applyNumberFormat="0" applyFill="0" applyAlignment="0" applyProtection="0"/>
    <xf numFmtId="0" fontId="18" fillId="64" borderId="92" applyNumberFormat="0" applyFont="0" applyAlignment="0" applyProtection="0"/>
    <xf numFmtId="0" fontId="110" fillId="75" borderId="91" applyNumberFormat="0" applyAlignment="0" applyProtection="0"/>
    <xf numFmtId="0" fontId="110" fillId="75" borderId="91" applyNumberFormat="0" applyAlignment="0" applyProtection="0"/>
    <xf numFmtId="0" fontId="18" fillId="64" borderId="92" applyNumberFormat="0" applyFont="0" applyAlignment="0" applyProtection="0"/>
    <xf numFmtId="0" fontId="125" fillId="75" borderId="93" applyNumberFormat="0" applyAlignment="0" applyProtection="0"/>
    <xf numFmtId="0" fontId="17" fillId="5" borderId="95"/>
    <xf numFmtId="0" fontId="17" fillId="5" borderId="95"/>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70" fillId="0" borderId="90">
      <alignment horizontal="left" vertical="center"/>
    </xf>
    <xf numFmtId="0" fontId="15" fillId="7" borderId="95">
      <alignment horizontal="left" indent="3"/>
    </xf>
    <xf numFmtId="0" fontId="15" fillId="0" borderId="90">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90">
      <alignment horizontal="left" vertical="center"/>
    </xf>
    <xf numFmtId="0" fontId="64" fillId="61"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17" fillId="5" borderId="95"/>
    <xf numFmtId="0" fontId="15" fillId="7" borderId="95">
      <alignment horizontal="left" indent="3"/>
    </xf>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5" fillId="0" borderId="90">
      <alignment horizontal="left" vertical="center"/>
    </xf>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17" fillId="5" borderId="95"/>
    <xf numFmtId="0" fontId="15" fillId="7" borderId="95">
      <alignment horizontal="left" indent="3"/>
    </xf>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17" fillId="5" borderId="95"/>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7" fillId="6" borderId="95">
      <alignment horizontal="left" indent="2"/>
    </xf>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15" fillId="7" borderId="95">
      <alignment horizontal="left" indent="3"/>
    </xf>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5" fillId="0" borderId="84">
      <alignment horizontal="left" vertical="center"/>
    </xf>
    <xf numFmtId="0" fontId="17" fillId="6" borderId="95">
      <alignment horizontal="left" indent="2"/>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7" fillId="5" borderId="95"/>
    <xf numFmtId="0" fontId="17" fillId="5" borderId="95"/>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17" fillId="5" borderId="95"/>
    <xf numFmtId="0" fontId="50" fillId="64" borderId="92" applyNumberFormat="0" applyFont="0" applyAlignment="0" applyProtection="0"/>
    <xf numFmtId="0" fontId="15" fillId="0" borderId="84">
      <alignment horizontal="left" vertical="center"/>
    </xf>
    <xf numFmtId="0" fontId="17" fillId="5" borderId="95"/>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5" borderId="95"/>
    <xf numFmtId="0" fontId="17" fillId="5" borderId="95"/>
    <xf numFmtId="0" fontId="15"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70" fillId="0" borderId="84">
      <alignment horizontal="left" vertical="center"/>
    </xf>
    <xf numFmtId="0" fontId="17" fillId="5" borderId="95"/>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15" fillId="7" borderId="95">
      <alignment horizontal="left" indent="3"/>
    </xf>
    <xf numFmtId="0" fontId="50" fillId="64" borderId="92" applyNumberFormat="0" applyFont="0" applyAlignment="0" applyProtection="0"/>
    <xf numFmtId="0" fontId="50" fillId="64" borderId="92" applyNumberFormat="0" applyFont="0" applyAlignment="0" applyProtection="0"/>
    <xf numFmtId="0" fontId="17" fillId="6" borderId="95">
      <alignment horizontal="left" indent="2"/>
    </xf>
    <xf numFmtId="0" fontId="50" fillId="64" borderId="92" applyNumberFormat="0" applyFont="0" applyAlignment="0" applyProtection="0"/>
    <xf numFmtId="0" fontId="17" fillId="5" borderId="95"/>
    <xf numFmtId="0" fontId="15" fillId="0" borderId="84">
      <alignment horizontal="left" vertical="center"/>
    </xf>
    <xf numFmtId="0" fontId="50" fillId="64" borderId="92" applyNumberFormat="0" applyFont="0" applyAlignment="0" applyProtection="0"/>
    <xf numFmtId="0" fontId="17" fillId="5" borderId="83"/>
    <xf numFmtId="0" fontId="17" fillId="6" borderId="83">
      <alignment horizontal="left" indent="2"/>
    </xf>
    <xf numFmtId="0" fontId="15" fillId="7" borderId="83">
      <alignment horizontal="left" indent="3"/>
    </xf>
    <xf numFmtId="0" fontId="17" fillId="5" borderId="83"/>
    <xf numFmtId="0" fontId="70" fillId="0" borderId="84">
      <alignment horizontal="left" vertical="center"/>
    </xf>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70" fillId="0" borderId="84">
      <alignment horizontal="left" vertical="center"/>
    </xf>
    <xf numFmtId="0" fontId="64" fillId="61" borderId="91" applyNumberFormat="0" applyAlignment="0" applyProtection="0"/>
    <xf numFmtId="0" fontId="65" fillId="75" borderId="91" applyNumberFormat="0" applyAlignment="0" applyProtection="0"/>
    <xf numFmtId="0" fontId="17" fillId="5" borderId="83"/>
    <xf numFmtId="0" fontId="17" fillId="6" borderId="83">
      <alignment horizontal="left" indent="2"/>
    </xf>
    <xf numFmtId="0" fontId="65" fillId="75" borderId="91" applyNumberFormat="0" applyAlignment="0" applyProtection="0"/>
    <xf numFmtId="0" fontId="64" fillId="61" borderId="91" applyNumberFormat="0" applyAlignment="0" applyProtection="0"/>
    <xf numFmtId="0" fontId="15" fillId="7" borderId="83">
      <alignment horizontal="left" indent="3"/>
    </xf>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17" fillId="5" borderId="83"/>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6" fillId="75" borderId="93"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17" fillId="5" borderId="95"/>
    <xf numFmtId="0" fontId="15" fillId="7" borderId="95">
      <alignment horizontal="left" indent="3"/>
    </xf>
    <xf numFmtId="0" fontId="50" fillId="64" borderId="92" applyNumberFormat="0" applyFon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15" fillId="0" borderId="84">
      <alignment horizontal="left" vertical="center"/>
    </xf>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5" fillId="75" borderId="91" applyNumberForma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5" fillId="75"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5" fillId="75" borderId="91" applyNumberFormat="0" applyAlignment="0" applyProtection="0"/>
    <xf numFmtId="0" fontId="61" fillId="0" borderId="94" applyNumberFormat="0" applyFill="0" applyAlignment="0" applyProtection="0"/>
    <xf numFmtId="0" fontId="61" fillId="0" borderId="94" applyNumberFormat="0" applyFill="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6" fillId="75" borderId="93" applyNumberFormat="0" applyAlignment="0" applyProtection="0"/>
    <xf numFmtId="0" fontId="64" fillId="61" borderId="91" applyNumberFormat="0" applyAlignment="0" applyProtection="0"/>
    <xf numFmtId="0" fontId="65" fillId="75" borderId="91"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50" fillId="64" borderId="92" applyNumberFormat="0" applyFont="0" applyAlignment="0" applyProtection="0"/>
    <xf numFmtId="0" fontId="50" fillId="64" borderId="92" applyNumberFormat="0" applyFon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4" fillId="61" borderId="91" applyNumberFormat="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50" fillId="64" borderId="92" applyNumberFormat="0" applyFon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50" fillId="64" borderId="92" applyNumberFormat="0" applyFont="0" applyAlignment="0" applyProtection="0"/>
    <xf numFmtId="0" fontId="64" fillId="61" borderId="91" applyNumberFormat="0" applyAlignment="0" applyProtection="0"/>
    <xf numFmtId="0" fontId="50" fillId="64" borderId="92" applyNumberFormat="0" applyFont="0" applyAlignment="0" applyProtection="0"/>
    <xf numFmtId="0" fontId="61" fillId="0" borderId="94" applyNumberFormat="0" applyFill="0" applyAlignment="0" applyProtection="0"/>
    <xf numFmtId="0" fontId="65" fillId="75" borderId="91" applyNumberFormat="0" applyAlignment="0" applyProtection="0"/>
    <xf numFmtId="0" fontId="61" fillId="0" borderId="94" applyNumberFormat="0" applyFill="0" applyAlignment="0" applyProtection="0"/>
    <xf numFmtId="0" fontId="65" fillId="75" borderId="91" applyNumberFormat="0" applyAlignment="0" applyProtection="0"/>
    <xf numFmtId="0" fontId="66" fillId="75" borderId="93" applyNumberForma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50" fillId="64" borderId="92" applyNumberFormat="0" applyFont="0" applyAlignment="0" applyProtection="0"/>
    <xf numFmtId="0" fontId="50" fillId="64" borderId="92" applyNumberFormat="0" applyFont="0" applyAlignment="0" applyProtection="0"/>
    <xf numFmtId="0" fontId="65" fillId="75" borderId="91" applyNumberFormat="0" applyAlignment="0" applyProtection="0"/>
    <xf numFmtId="0" fontId="64" fillId="61" borderId="91" applyNumberFormat="0" applyAlignment="0" applyProtection="0"/>
    <xf numFmtId="0" fontId="61" fillId="0" borderId="94" applyNumberFormat="0" applyFill="0" applyAlignment="0" applyProtection="0"/>
    <xf numFmtId="0" fontId="66" fillId="75" borderId="93" applyNumberFormat="0" applyAlignment="0" applyProtection="0"/>
    <xf numFmtId="0" fontId="64" fillId="61" borderId="91" applyNumberFormat="0" applyAlignment="0" applyProtection="0"/>
    <xf numFmtId="0" fontId="66" fillId="75" borderId="93" applyNumberFormat="0" applyAlignment="0" applyProtection="0"/>
    <xf numFmtId="0" fontId="61" fillId="0" borderId="94" applyNumberFormat="0" applyFill="0" applyAlignment="0" applyProtection="0"/>
    <xf numFmtId="0" fontId="65" fillId="75" borderId="91" applyNumberFormat="0" applyAlignment="0" applyProtection="0"/>
    <xf numFmtId="0" fontId="17" fillId="5" borderId="95"/>
    <xf numFmtId="0" fontId="15" fillId="7" borderId="95">
      <alignment horizontal="left" indent="3"/>
    </xf>
    <xf numFmtId="0" fontId="7" fillId="0" borderId="0"/>
    <xf numFmtId="0" fontId="18" fillId="0" borderId="0">
      <alignment vertical="center"/>
    </xf>
    <xf numFmtId="3" fontId="18" fillId="49" borderId="2" applyFont="0">
      <alignment horizontal="right" vertical="center"/>
      <protection locked="0"/>
    </xf>
    <xf numFmtId="0" fontId="6" fillId="0" borderId="0"/>
    <xf numFmtId="9" fontId="6" fillId="0" borderId="0" applyFont="0" applyFill="0" applyBorder="0" applyAlignment="0" applyProtection="0"/>
    <xf numFmtId="0" fontId="5" fillId="0" borderId="0"/>
    <xf numFmtId="0" fontId="165" fillId="53" borderId="140" applyNumberFormat="0" applyFill="0" applyBorder="0" applyAlignment="0" applyProtection="0">
      <alignment horizontal="left"/>
    </xf>
    <xf numFmtId="0" fontId="18" fillId="0" borderId="0">
      <alignment vertical="center"/>
    </xf>
    <xf numFmtId="0" fontId="164" fillId="0" borderId="0" applyNumberFormat="0" applyFill="0" applyBorder="0" applyAlignment="0" applyProtection="0"/>
    <xf numFmtId="0" fontId="142" fillId="53" borderId="25" applyFont="0" applyBorder="0">
      <alignment horizontal="center" wrapText="1"/>
    </xf>
    <xf numFmtId="0" fontId="18" fillId="52" borderId="126" applyNumberFormat="0" applyFont="0" applyBorder="0">
      <alignment horizontal="center" vertical="center"/>
    </xf>
    <xf numFmtId="3" fontId="18" fillId="49" borderId="126" applyFont="0">
      <alignment horizontal="right" vertical="center"/>
      <protection locked="0"/>
    </xf>
    <xf numFmtId="0" fontId="166" fillId="0" borderId="0" applyNumberFormat="0" applyFill="0" applyBorder="0" applyAlignment="0" applyProtection="0"/>
    <xf numFmtId="0" fontId="129" fillId="0" borderId="0"/>
    <xf numFmtId="0" fontId="5" fillId="0" borderId="0"/>
    <xf numFmtId="43" fontId="5" fillId="0" borderId="0" applyFont="0" applyFill="0" applyBorder="0" applyAlignment="0" applyProtection="0"/>
    <xf numFmtId="0" fontId="12" fillId="0" borderId="0"/>
    <xf numFmtId="0" fontId="5" fillId="0" borderId="0"/>
    <xf numFmtId="0" fontId="166" fillId="0" borderId="0" applyNumberFormat="0" applyFill="0" applyBorder="0" applyAlignment="0" applyProtection="0"/>
    <xf numFmtId="166" fontId="12" fillId="0" borderId="0" applyFont="0" applyFill="0" applyBorder="0" applyAlignment="0" applyProtection="0"/>
    <xf numFmtId="9" fontId="5" fillId="0" borderId="0" applyFont="0" applyFill="0" applyBorder="0" applyAlignment="0" applyProtection="0"/>
    <xf numFmtId="0" fontId="31" fillId="0" borderId="0" applyNumberFormat="0" applyFill="0" applyBorder="0" applyAlignment="0" applyProtection="0"/>
    <xf numFmtId="3" fontId="18" fillId="49" borderId="126" applyFont="0">
      <alignment horizontal="right" vertical="center"/>
      <protection locked="0"/>
    </xf>
    <xf numFmtId="0" fontId="5"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0" fontId="12"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18"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1489">
    <xf numFmtId="0" fontId="0" fillId="0" borderId="0" xfId="0"/>
    <xf numFmtId="0" fontId="10" fillId="0" borderId="0" xfId="0" applyFont="1"/>
    <xf numFmtId="0" fontId="28" fillId="0" borderId="0" xfId="0" applyFont="1" applyAlignment="1">
      <alignment horizontal="left" vertical="center"/>
    </xf>
    <xf numFmtId="0" fontId="27" fillId="4" borderId="0" xfId="0" applyFont="1" applyFill="1" applyProtection="1">
      <protection locked="0"/>
    </xf>
    <xf numFmtId="0" fontId="27" fillId="0" borderId="0" xfId="0" applyFont="1" applyProtection="1">
      <protection locked="0"/>
    </xf>
    <xf numFmtId="0" fontId="18" fillId="4" borderId="0" xfId="0" applyFont="1" applyFill="1" applyProtection="1">
      <protection locked="0"/>
    </xf>
    <xf numFmtId="0" fontId="18" fillId="0" borderId="0" xfId="0" applyFont="1" applyProtection="1">
      <protection locked="0"/>
    </xf>
    <xf numFmtId="0" fontId="29" fillId="4" borderId="0" xfId="0" applyFont="1" applyFill="1" applyProtection="1">
      <protection locked="0"/>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10" fillId="16" borderId="12" xfId="0" applyFont="1" applyFill="1" applyBorder="1"/>
    <xf numFmtId="0" fontId="10" fillId="16" borderId="13" xfId="0" applyFont="1" applyFill="1" applyBorder="1"/>
    <xf numFmtId="0" fontId="34" fillId="0" borderId="0" xfId="0" applyFont="1"/>
    <xf numFmtId="0" fontId="14" fillId="15" borderId="0" xfId="0" applyFont="1" applyFill="1"/>
    <xf numFmtId="0" fontId="35" fillId="0" borderId="0" xfId="0" applyFont="1"/>
    <xf numFmtId="0" fontId="36" fillId="0" borderId="0" xfId="0" applyFont="1"/>
    <xf numFmtId="0" fontId="37" fillId="0" borderId="0" xfId="0" applyFont="1"/>
    <xf numFmtId="0" fontId="38" fillId="0" borderId="0" xfId="52" applyFont="1" applyFill="1" applyBorder="1"/>
    <xf numFmtId="0" fontId="0" fillId="0" borderId="0" xfId="0" applyAlignment="1">
      <alignment vertical="top"/>
    </xf>
    <xf numFmtId="0" fontId="0" fillId="0" borderId="0" xfId="0" applyAlignment="1">
      <alignment horizontal="center"/>
    </xf>
    <xf numFmtId="0" fontId="21" fillId="16" borderId="0" xfId="0" applyFont="1" applyFill="1" applyAlignment="1">
      <alignment vertical="top" wrapText="1"/>
    </xf>
    <xf numFmtId="0" fontId="10" fillId="16" borderId="0" xfId="0" applyFont="1" applyFill="1" applyAlignment="1">
      <alignment vertical="top"/>
    </xf>
    <xf numFmtId="0" fontId="21" fillId="16" borderId="0" xfId="0" applyFont="1" applyFill="1" applyAlignment="1">
      <alignment vertical="top"/>
    </xf>
    <xf numFmtId="0" fontId="38" fillId="0" borderId="0" xfId="52" applyFont="1" applyFill="1" applyBorder="1" applyAlignment="1">
      <alignment horizontal="left" vertical="top"/>
    </xf>
    <xf numFmtId="0" fontId="37" fillId="0" borderId="0" xfId="0" applyFont="1" applyAlignment="1">
      <alignment vertical="top" wrapText="1"/>
    </xf>
    <xf numFmtId="0" fontId="0" fillId="0" borderId="0" xfId="0" applyAlignment="1">
      <alignment vertical="top" wrapText="1"/>
    </xf>
    <xf numFmtId="0" fontId="38" fillId="0" borderId="0" xfId="52" applyFont="1" applyFill="1" applyBorder="1" applyAlignment="1">
      <alignment vertical="top" wrapText="1"/>
    </xf>
    <xf numFmtId="0" fontId="0" fillId="0" borderId="15" xfId="0" applyBorder="1" applyAlignment="1">
      <alignment vertical="top" wrapText="1"/>
    </xf>
    <xf numFmtId="0" fontId="0" fillId="0" borderId="12" xfId="0" applyBorder="1" applyAlignment="1">
      <alignment horizontal="left" vertical="top"/>
    </xf>
    <xf numFmtId="0" fontId="134" fillId="0" borderId="0" xfId="52" applyFont="1" applyFill="1" applyAlignment="1">
      <alignment horizontal="left" vertical="top" wrapText="1"/>
    </xf>
    <xf numFmtId="0" fontId="32" fillId="0" borderId="0" xfId="0" applyFont="1" applyAlignment="1">
      <alignment horizontal="left" vertical="top"/>
    </xf>
    <xf numFmtId="0" fontId="135" fillId="0" borderId="0" xfId="0" applyFont="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134" fillId="0" borderId="0" xfId="52" applyFont="1" applyAlignment="1">
      <alignment horizontal="left" vertical="top" wrapText="1"/>
    </xf>
    <xf numFmtId="0" fontId="134" fillId="0" borderId="0" xfId="52" applyFont="1" applyAlignment="1">
      <alignment horizontal="left" vertical="top"/>
    </xf>
    <xf numFmtId="0" fontId="37" fillId="0" borderId="0" xfId="0" applyFont="1" applyAlignment="1">
      <alignment horizontal="left" vertical="top"/>
    </xf>
    <xf numFmtId="0" fontId="38" fillId="0" borderId="0" xfId="52" applyFont="1" applyFill="1" applyAlignment="1">
      <alignment horizontal="left" vertical="top"/>
    </xf>
    <xf numFmtId="0" fontId="0" fillId="15" borderId="0" xfId="0" applyFill="1"/>
    <xf numFmtId="0" fontId="0" fillId="0" borderId="0" xfId="0" applyAlignment="1">
      <alignment horizontal="right"/>
    </xf>
    <xf numFmtId="0" fontId="0" fillId="0" borderId="0" xfId="0" applyAlignment="1">
      <alignment horizontal="left" indent="1"/>
    </xf>
    <xf numFmtId="0" fontId="0" fillId="0" borderId="0" xfId="0" applyAlignment="1">
      <alignment wrapText="1"/>
    </xf>
    <xf numFmtId="0" fontId="136" fillId="15" borderId="0" xfId="0" applyFont="1" applyFill="1" applyAlignment="1" applyProtection="1">
      <alignment horizontal="left"/>
      <protection locked="0"/>
    </xf>
    <xf numFmtId="0" fontId="0" fillId="0" borderId="0" xfId="0" applyAlignment="1">
      <alignment horizontal="right" vertical="top"/>
    </xf>
    <xf numFmtId="0" fontId="10" fillId="0" borderId="0" xfId="0" applyFont="1" applyAlignment="1">
      <alignment horizontal="right" vertical="top"/>
    </xf>
    <xf numFmtId="0" fontId="10" fillId="0" borderId="0" xfId="0" applyFont="1" applyAlignment="1">
      <alignment vertical="top" wrapText="1"/>
    </xf>
    <xf numFmtId="0" fontId="30" fillId="0" borderId="0" xfId="0" applyFont="1" applyAlignment="1">
      <alignment vertical="top"/>
    </xf>
    <xf numFmtId="0" fontId="27" fillId="4" borderId="0" xfId="0" applyFont="1" applyFill="1" applyAlignment="1">
      <alignment horizontal="left" vertical="center"/>
    </xf>
    <xf numFmtId="0" fontId="27" fillId="4" borderId="6" xfId="0" applyFont="1" applyFill="1" applyBorder="1" applyAlignment="1">
      <alignment horizontal="left" vertical="top"/>
    </xf>
    <xf numFmtId="0" fontId="10" fillId="0" borderId="6" xfId="0" applyFont="1" applyBorder="1" applyAlignment="1">
      <alignment vertical="top"/>
    </xf>
    <xf numFmtId="0" fontId="10" fillId="0" borderId="6" xfId="0" applyFont="1" applyBorder="1" applyAlignment="1">
      <alignment vertical="top" wrapText="1"/>
    </xf>
    <xf numFmtId="0" fontId="14" fillId="15" borderId="0" xfId="0" applyFont="1" applyFill="1" applyAlignment="1">
      <alignment horizontal="right"/>
    </xf>
    <xf numFmtId="0" fontId="14" fillId="15" borderId="0" xfId="0" applyFont="1" applyFill="1" applyAlignment="1">
      <alignment horizontal="center" vertical="top" wrapText="1"/>
    </xf>
    <xf numFmtId="0" fontId="14" fillId="15" borderId="100" xfId="0" applyFont="1" applyFill="1" applyBorder="1" applyAlignment="1">
      <alignment horizontal="center" vertical="top" wrapText="1"/>
    </xf>
    <xf numFmtId="0" fontId="14" fillId="15" borderId="101" xfId="0" applyFont="1" applyFill="1" applyBorder="1" applyAlignment="1">
      <alignment horizontal="center" vertical="top" wrapText="1"/>
    </xf>
    <xf numFmtId="0" fontId="14" fillId="15" borderId="98" xfId="0" applyFont="1" applyFill="1" applyBorder="1" applyAlignment="1">
      <alignment horizontal="center" vertical="top" wrapText="1"/>
    </xf>
    <xf numFmtId="0" fontId="20" fillId="15" borderId="0" xfId="0" applyFont="1" applyFill="1" applyAlignment="1">
      <alignment vertical="center"/>
    </xf>
    <xf numFmtId="0" fontId="14" fillId="15" borderId="0" xfId="0" applyFont="1" applyFill="1" applyAlignment="1">
      <alignment horizontal="center"/>
    </xf>
    <xf numFmtId="0" fontId="137" fillId="15" borderId="0" xfId="0" applyFont="1" applyFill="1"/>
    <xf numFmtId="0" fontId="0" fillId="15" borderId="6" xfId="0" applyFill="1" applyBorder="1"/>
    <xf numFmtId="0" fontId="14" fillId="15" borderId="6" xfId="0" applyFont="1" applyFill="1" applyBorder="1" applyAlignment="1">
      <alignment horizontal="center"/>
    </xf>
    <xf numFmtId="0" fontId="18" fillId="0" borderId="0" xfId="0" applyFont="1" applyAlignment="1" applyProtection="1">
      <alignment horizontal="center"/>
      <protection locked="0"/>
    </xf>
    <xf numFmtId="0" fontId="14" fillId="15" borderId="6" xfId="0" applyFont="1" applyFill="1" applyBorder="1"/>
    <xf numFmtId="0" fontId="20" fillId="15" borderId="0" xfId="0" applyFont="1" applyFill="1"/>
    <xf numFmtId="0" fontId="20" fillId="15" borderId="0" xfId="0" applyFont="1" applyFill="1" applyAlignment="1">
      <alignment horizontal="center"/>
    </xf>
    <xf numFmtId="0" fontId="10" fillId="0" borderId="0" xfId="0" applyFont="1" applyAlignment="1">
      <alignment wrapText="1"/>
    </xf>
    <xf numFmtId="0" fontId="14" fillId="15" borderId="0" xfId="0" applyFont="1" applyFill="1" applyAlignment="1">
      <alignment horizontal="right" vertical="top"/>
    </xf>
    <xf numFmtId="0" fontId="20" fillId="15" borderId="0" xfId="0" applyFont="1" applyFill="1" applyAlignment="1">
      <alignment horizontal="left" vertical="top"/>
    </xf>
    <xf numFmtId="14" fontId="14" fillId="15" borderId="6" xfId="0" applyNumberFormat="1" applyFont="1" applyFill="1" applyBorder="1" applyAlignment="1" applyProtection="1">
      <alignment horizontal="center"/>
      <protection locked="0"/>
    </xf>
    <xf numFmtId="0" fontId="0" fillId="0" borderId="0" xfId="0" applyAlignment="1">
      <alignment horizontal="left" wrapText="1" indent="1"/>
    </xf>
    <xf numFmtId="0" fontId="20" fillId="15" borderId="0" xfId="0" applyFont="1" applyFill="1" applyAlignment="1">
      <alignment horizontal="left"/>
    </xf>
    <xf numFmtId="0" fontId="0" fillId="0" borderId="0" xfId="0" applyAlignment="1">
      <alignment horizontal="left" wrapText="1" indent="2"/>
    </xf>
    <xf numFmtId="0" fontId="14" fillId="15" borderId="0" xfId="0" applyFont="1" applyFill="1" applyAlignment="1">
      <alignment horizontal="center" vertical="top"/>
    </xf>
    <xf numFmtId="0" fontId="14" fillId="15" borderId="0" xfId="0" applyFont="1" applyFill="1" applyAlignment="1">
      <alignment vertical="top"/>
    </xf>
    <xf numFmtId="0" fontId="14" fillId="15" borderId="100" xfId="0" applyFont="1" applyFill="1" applyBorder="1" applyAlignment="1">
      <alignment vertical="top"/>
    </xf>
    <xf numFmtId="0" fontId="14" fillId="15" borderId="108" xfId="0" applyFont="1" applyFill="1" applyBorder="1" applyAlignment="1">
      <alignment vertical="top"/>
    </xf>
    <xf numFmtId="0" fontId="14" fillId="15" borderId="110" xfId="0" applyFont="1" applyFill="1" applyBorder="1"/>
    <xf numFmtId="0" fontId="14" fillId="15" borderId="111" xfId="0" applyFont="1" applyFill="1" applyBorder="1" applyAlignment="1">
      <alignment vertical="top"/>
    </xf>
    <xf numFmtId="0" fontId="14" fillId="15" borderId="112" xfId="0" applyFont="1" applyFill="1" applyBorder="1" applyAlignment="1">
      <alignment horizontal="center" vertical="top" wrapText="1"/>
    </xf>
    <xf numFmtId="0" fontId="14" fillId="15" borderId="113" xfId="0" applyFont="1" applyFill="1" applyBorder="1" applyAlignment="1">
      <alignment vertical="top"/>
    </xf>
    <xf numFmtId="169" fontId="12" fillId="0" borderId="0" xfId="17" applyNumberFormat="1" applyFont="1"/>
    <xf numFmtId="169" fontId="12" fillId="0" borderId="0" xfId="17" applyNumberFormat="1" applyFont="1" applyAlignment="1">
      <alignment horizontal="center"/>
    </xf>
    <xf numFmtId="169" fontId="12" fillId="15" borderId="0" xfId="17" applyNumberFormat="1" applyFont="1" applyFill="1" applyAlignment="1">
      <alignment horizontal="left"/>
    </xf>
    <xf numFmtId="169" fontId="14" fillId="15" borderId="0" xfId="17" applyNumberFormat="1" applyFont="1" applyFill="1"/>
    <xf numFmtId="0" fontId="10" fillId="0" borderId="0" xfId="0" applyFont="1" applyAlignment="1">
      <alignment horizontal="right"/>
    </xf>
    <xf numFmtId="0" fontId="14" fillId="15" borderId="109" xfId="0" applyFont="1" applyFill="1" applyBorder="1" applyAlignment="1">
      <alignment vertical="top"/>
    </xf>
    <xf numFmtId="0" fontId="10" fillId="0" borderId="118" xfId="0" applyFont="1" applyBorder="1" applyAlignment="1">
      <alignment horizontal="right" vertical="top"/>
    </xf>
    <xf numFmtId="0" fontId="10" fillId="0" borderId="118" xfId="0" applyFont="1" applyBorder="1"/>
    <xf numFmtId="0" fontId="14" fillId="15" borderId="0" xfId="0" applyFont="1" applyFill="1" applyAlignment="1">
      <alignment horizontal="center" wrapText="1"/>
    </xf>
    <xf numFmtId="0" fontId="14" fillId="15" borderId="119" xfId="0" applyFont="1" applyFill="1" applyBorder="1" applyAlignment="1">
      <alignment vertical="top"/>
    </xf>
    <xf numFmtId="0" fontId="14" fillId="15" borderId="97" xfId="0" applyFont="1" applyFill="1" applyBorder="1" applyAlignment="1">
      <alignment vertical="top"/>
    </xf>
    <xf numFmtId="0" fontId="14" fillId="15" borderId="98" xfId="0" applyFont="1" applyFill="1" applyBorder="1" applyAlignment="1">
      <alignment horizontal="right" vertical="top" wrapText="1"/>
    </xf>
    <xf numFmtId="0" fontId="0" fillId="0" borderId="0" xfId="0" applyAlignment="1">
      <alignment horizontal="left" vertical="top" wrapText="1" indent="1"/>
    </xf>
    <xf numFmtId="0" fontId="0" fillId="0" borderId="0" xfId="0" applyAlignment="1">
      <alignment horizontal="center" vertical="top" wrapText="1"/>
    </xf>
    <xf numFmtId="0" fontId="0" fillId="0" borderId="0" xfId="0" applyAlignment="1">
      <alignment horizontal="left"/>
    </xf>
    <xf numFmtId="9" fontId="14" fillId="15" borderId="0" xfId="51" applyFont="1" applyFill="1" applyAlignment="1">
      <alignment horizontal="center"/>
    </xf>
    <xf numFmtId="9" fontId="14" fillId="15" borderId="100" xfId="51" applyFont="1" applyFill="1" applyBorder="1" applyAlignment="1">
      <alignment horizontal="center"/>
    </xf>
    <xf numFmtId="9" fontId="14" fillId="15" borderId="98" xfId="51" applyFont="1" applyFill="1" applyBorder="1" applyAlignment="1">
      <alignment horizontal="center"/>
    </xf>
    <xf numFmtId="0" fontId="14" fillId="15" borderId="98" xfId="0" applyFont="1" applyFill="1" applyBorder="1" applyAlignment="1">
      <alignment horizontal="center"/>
    </xf>
    <xf numFmtId="0" fontId="14" fillId="15" borderId="109" xfId="0" applyFont="1" applyFill="1" applyBorder="1"/>
    <xf numFmtId="0" fontId="14" fillId="15" borderId="102" xfId="0" applyFont="1" applyFill="1" applyBorder="1"/>
    <xf numFmtId="0" fontId="14" fillId="15" borderId="99" xfId="0" applyFont="1" applyFill="1" applyBorder="1"/>
    <xf numFmtId="0" fontId="14" fillId="15" borderId="109" xfId="0" applyFont="1" applyFill="1" applyBorder="1" applyAlignment="1">
      <alignment horizontal="center"/>
    </xf>
    <xf numFmtId="0" fontId="14" fillId="15" borderId="100" xfId="0" applyFont="1" applyFill="1" applyBorder="1" applyAlignment="1">
      <alignment horizontal="center"/>
    </xf>
    <xf numFmtId="0" fontId="14" fillId="15" borderId="100" xfId="0" applyFont="1" applyFill="1" applyBorder="1" applyAlignment="1">
      <alignment vertical="center"/>
    </xf>
    <xf numFmtId="0" fontId="14" fillId="15" borderId="101" xfId="0" applyFont="1" applyFill="1" applyBorder="1" applyAlignment="1">
      <alignment horizontal="right" vertical="top" wrapText="1"/>
    </xf>
    <xf numFmtId="0" fontId="14" fillId="15" borderId="115" xfId="0" applyFont="1" applyFill="1" applyBorder="1" applyAlignment="1">
      <alignment horizontal="right" vertical="top" wrapText="1"/>
    </xf>
    <xf numFmtId="0" fontId="14" fillId="15" borderId="101" xfId="0" applyFont="1" applyFill="1" applyBorder="1" applyAlignment="1">
      <alignment horizontal="center"/>
    </xf>
    <xf numFmtId="0" fontId="14" fillId="15" borderId="108" xfId="0" applyFont="1" applyFill="1" applyBorder="1" applyAlignment="1">
      <alignment horizontal="center"/>
    </xf>
    <xf numFmtId="0" fontId="14" fillId="15" borderId="0" xfId="0" applyFont="1" applyFill="1" applyAlignment="1">
      <alignment horizontal="left" vertical="top" wrapText="1"/>
    </xf>
    <xf numFmtId="0" fontId="14" fillId="15" borderId="0" xfId="0" applyFont="1" applyFill="1" applyAlignment="1">
      <alignment horizontal="center" vertical="center" wrapText="1"/>
    </xf>
    <xf numFmtId="9" fontId="0" fillId="0" borderId="0" xfId="51" applyFont="1" applyBorder="1"/>
    <xf numFmtId="9" fontId="14" fillId="15" borderId="109" xfId="51" applyFont="1" applyFill="1" applyBorder="1" applyAlignment="1">
      <alignment horizontal="center"/>
    </xf>
    <xf numFmtId="9" fontId="14" fillId="15" borderId="102" xfId="51" applyFont="1" applyFill="1" applyBorder="1" applyAlignment="1">
      <alignment horizontal="center"/>
    </xf>
    <xf numFmtId="0" fontId="14" fillId="15" borderId="102" xfId="0" applyFont="1" applyFill="1" applyBorder="1" applyAlignment="1">
      <alignment horizontal="center"/>
    </xf>
    <xf numFmtId="0" fontId="10" fillId="0" borderId="0" xfId="0" applyFont="1" applyAlignment="1">
      <alignment horizontal="center"/>
    </xf>
    <xf numFmtId="0" fontId="10" fillId="0" borderId="117" xfId="0" applyFont="1" applyBorder="1"/>
    <xf numFmtId="0" fontId="0" fillId="4" borderId="0" xfId="0" applyFill="1"/>
    <xf numFmtId="0" fontId="136" fillId="15" borderId="110" xfId="0" applyFont="1" applyFill="1" applyBorder="1"/>
    <xf numFmtId="3" fontId="0" fillId="0" borderId="0" xfId="0" applyNumberFormat="1"/>
    <xf numFmtId="3" fontId="0" fillId="0" borderId="0" xfId="0" applyNumberFormat="1" applyAlignment="1">
      <alignment horizontal="center"/>
    </xf>
    <xf numFmtId="0" fontId="0" fillId="0" borderId="0" xfId="0" quotePrefix="1" applyAlignment="1">
      <alignment horizontal="right" vertical="top"/>
    </xf>
    <xf numFmtId="0" fontId="136" fillId="15" borderId="0" xfId="0" applyFont="1" applyFill="1"/>
    <xf numFmtId="3" fontId="10" fillId="0" borderId="0" xfId="0" applyNumberFormat="1" applyFont="1" applyAlignment="1">
      <alignment horizontal="center"/>
    </xf>
    <xf numFmtId="0" fontId="14" fillId="15" borderId="6" xfId="0" applyFont="1" applyFill="1" applyBorder="1" applyAlignment="1">
      <alignment horizontal="center" wrapText="1"/>
    </xf>
    <xf numFmtId="0" fontId="11" fillId="0" borderId="0" xfId="0" applyFont="1" applyAlignment="1">
      <alignment horizontal="left" indent="1"/>
    </xf>
    <xf numFmtId="10" fontId="0" fillId="0" borderId="0" xfId="0" applyNumberFormat="1" applyAlignment="1">
      <alignment horizontal="center"/>
    </xf>
    <xf numFmtId="2" fontId="0" fillId="0" borderId="0" xfId="0" applyNumberFormat="1" applyAlignment="1">
      <alignment horizontal="center"/>
    </xf>
    <xf numFmtId="10" fontId="10" fillId="0" borderId="0" xfId="0" applyNumberFormat="1" applyFont="1" applyAlignment="1">
      <alignment horizontal="center"/>
    </xf>
    <xf numFmtId="2" fontId="10" fillId="0" borderId="0" xfId="0" applyNumberFormat="1" applyFont="1" applyAlignment="1">
      <alignment horizontal="center"/>
    </xf>
    <xf numFmtId="0" fontId="10" fillId="0" borderId="124" xfId="0" applyFont="1" applyBorder="1"/>
    <xf numFmtId="0" fontId="14" fillId="15" borderId="6" xfId="0" applyFont="1" applyFill="1" applyBorder="1" applyAlignment="1">
      <alignment horizontal="center" vertical="top" wrapText="1"/>
    </xf>
    <xf numFmtId="0" fontId="14" fillId="15" borderId="0" xfId="0" applyFont="1" applyFill="1" applyAlignment="1" applyProtection="1">
      <alignment horizontal="center" vertical="top" wrapText="1"/>
      <protection locked="0"/>
    </xf>
    <xf numFmtId="0" fontId="0" fillId="4" borderId="0" xfId="0" applyFill="1" applyAlignment="1">
      <alignment horizontal="center"/>
    </xf>
    <xf numFmtId="0" fontId="0" fillId="4" borderId="0" xfId="0" applyFill="1" applyAlignment="1">
      <alignment vertical="top"/>
    </xf>
    <xf numFmtId="0" fontId="20" fillId="15" borderId="0" xfId="0" applyFont="1" applyFill="1" applyAlignment="1">
      <alignment horizontal="center" vertical="center"/>
    </xf>
    <xf numFmtId="0" fontId="0" fillId="15" borderId="0" xfId="0" applyFill="1" applyAlignment="1">
      <alignment horizontal="center"/>
    </xf>
    <xf numFmtId="3" fontId="0" fillId="14" borderId="0" xfId="0" applyNumberFormat="1" applyFill="1" applyAlignment="1">
      <alignment horizontal="center" vertical="top"/>
    </xf>
    <xf numFmtId="3" fontId="0" fillId="0" borderId="0" xfId="0" applyNumberFormat="1" applyAlignment="1">
      <alignment horizontal="center" vertical="top"/>
    </xf>
    <xf numFmtId="0" fontId="0" fillId="0" borderId="0" xfId="0" applyAlignment="1">
      <alignment horizontal="center" vertical="top"/>
    </xf>
    <xf numFmtId="170" fontId="0" fillId="0" borderId="0" xfId="0" applyNumberFormat="1" applyAlignment="1">
      <alignment horizontal="right"/>
    </xf>
    <xf numFmtId="0" fontId="14" fillId="15" borderId="0" xfId="0" applyFont="1" applyFill="1" applyAlignment="1" applyProtection="1">
      <alignment horizontal="center"/>
      <protection locked="0"/>
    </xf>
    <xf numFmtId="9" fontId="0" fillId="0" borderId="0" xfId="51" applyFont="1" applyBorder="1" applyAlignment="1">
      <alignment horizontal="right"/>
    </xf>
    <xf numFmtId="9" fontId="10" fillId="0" borderId="0" xfId="51" applyFont="1" applyBorder="1" applyAlignment="1">
      <alignment horizontal="right"/>
    </xf>
    <xf numFmtId="0" fontId="140" fillId="0" borderId="0" xfId="52" applyFont="1" applyAlignment="1">
      <alignment horizontal="left" wrapText="1"/>
    </xf>
    <xf numFmtId="169" fontId="14" fillId="15" borderId="6" xfId="17" applyNumberFormat="1" applyFont="1" applyFill="1" applyBorder="1"/>
    <xf numFmtId="169" fontId="14" fillId="15" borderId="6" xfId="17" applyNumberFormat="1" applyFont="1" applyFill="1" applyBorder="1" applyAlignment="1">
      <alignment horizontal="center" vertical="top" wrapText="1"/>
    </xf>
    <xf numFmtId="0" fontId="14" fillId="15" borderId="0" xfId="0" applyFont="1" applyFill="1" applyAlignment="1">
      <alignment horizontal="center" vertical="center"/>
    </xf>
    <xf numFmtId="0" fontId="14" fillId="15" borderId="0" xfId="0" applyFont="1" applyFill="1" applyAlignment="1">
      <alignment vertical="center"/>
    </xf>
    <xf numFmtId="0" fontId="27" fillId="4" borderId="0" xfId="0" applyFont="1" applyFill="1" applyAlignment="1">
      <alignment horizontal="right" vertical="center"/>
    </xf>
    <xf numFmtId="10" fontId="0" fillId="0" borderId="0" xfId="0" applyNumberFormat="1"/>
    <xf numFmtId="0" fontId="136" fillId="15" borderId="6" xfId="0" applyFont="1" applyFill="1" applyBorder="1"/>
    <xf numFmtId="10" fontId="0" fillId="4" borderId="0" xfId="0" applyNumberFormat="1" applyFill="1" applyAlignment="1">
      <alignment horizontal="center" vertical="top"/>
    </xf>
    <xf numFmtId="176" fontId="0" fillId="0" borderId="0" xfId="0" applyNumberFormat="1"/>
    <xf numFmtId="0" fontId="14" fillId="15" borderId="120" xfId="0" applyFont="1" applyFill="1" applyBorder="1"/>
    <xf numFmtId="0" fontId="14" fillId="15" borderId="123" xfId="0" applyFont="1" applyFill="1" applyBorder="1" applyAlignment="1">
      <alignment horizontal="right" vertical="top" wrapText="1"/>
    </xf>
    <xf numFmtId="0" fontId="14" fillId="15" borderId="125" xfId="0" applyFont="1" applyFill="1" applyBorder="1" applyAlignment="1">
      <alignment horizontal="right" vertical="top" wrapText="1"/>
    </xf>
    <xf numFmtId="0" fontId="14" fillId="15" borderId="121" xfId="0" applyFont="1" applyFill="1" applyBorder="1" applyAlignment="1">
      <alignment horizontal="right" vertical="top" wrapText="1"/>
    </xf>
    <xf numFmtId="0" fontId="14" fillId="15" borderId="119" xfId="0" applyFont="1" applyFill="1" applyBorder="1"/>
    <xf numFmtId="0" fontId="14" fillId="15" borderId="119" xfId="0" applyFont="1" applyFill="1" applyBorder="1" applyAlignment="1">
      <alignment horizontal="right" vertical="top" wrapText="1"/>
    </xf>
    <xf numFmtId="0" fontId="14" fillId="15" borderId="122" xfId="0" applyFont="1" applyFill="1" applyBorder="1" applyAlignment="1">
      <alignment horizontal="right" vertical="top" wrapText="1"/>
    </xf>
    <xf numFmtId="0" fontId="0" fillId="0" borderId="0" xfId="0" applyAlignment="1">
      <alignment horizontal="left" indent="2"/>
    </xf>
    <xf numFmtId="0" fontId="0" fillId="0" borderId="6" xfId="0" applyBorder="1" applyAlignment="1">
      <alignment horizontal="right" vertical="top"/>
    </xf>
    <xf numFmtId="0" fontId="138" fillId="0" borderId="6" xfId="0" applyFont="1" applyBorder="1" applyAlignment="1">
      <alignment vertical="top" wrapText="1"/>
    </xf>
    <xf numFmtId="0" fontId="20" fillId="15" borderId="6" xfId="0" applyFont="1" applyFill="1" applyBorder="1" applyAlignment="1">
      <alignment horizontal="left" vertical="top"/>
    </xf>
    <xf numFmtId="0" fontId="0" fillId="0" borderId="126" xfId="0" applyBorder="1" applyAlignment="1">
      <alignment horizontal="right" vertical="top"/>
    </xf>
    <xf numFmtId="0" fontId="0" fillId="0" borderId="126" xfId="0" applyBorder="1" applyAlignment="1">
      <alignment vertical="top" wrapText="1"/>
    </xf>
    <xf numFmtId="0" fontId="10" fillId="4" borderId="0" xfId="0" applyFont="1" applyFill="1"/>
    <xf numFmtId="170" fontId="0" fillId="4" borderId="0" xfId="17" applyNumberFormat="1" applyFont="1" applyFill="1"/>
    <xf numFmtId="0" fontId="30" fillId="4" borderId="0" xfId="0" applyFont="1" applyFill="1" applyAlignment="1">
      <alignment vertical="top"/>
    </xf>
    <xf numFmtId="0" fontId="140" fillId="0" borderId="0" xfId="52" applyFont="1" applyAlignment="1">
      <alignment horizontal="left" vertical="center" wrapText="1"/>
    </xf>
    <xf numFmtId="0" fontId="11" fillId="0" borderId="0" xfId="0" applyFont="1" applyAlignment="1">
      <alignment horizontal="right" vertical="top"/>
    </xf>
    <xf numFmtId="178" fontId="11" fillId="4" borderId="0" xfId="0" applyNumberFormat="1" applyFont="1" applyFill="1" applyAlignment="1">
      <alignment horizontal="center" vertical="top"/>
    </xf>
    <xf numFmtId="178" fontId="0" fillId="4" borderId="0" xfId="0" applyNumberFormat="1" applyFill="1" applyAlignment="1">
      <alignment horizontal="center" vertical="top"/>
    </xf>
    <xf numFmtId="0" fontId="21" fillId="15" borderId="0" xfId="64" applyFont="1" applyFill="1" applyAlignment="1">
      <alignment vertical="center"/>
    </xf>
    <xf numFmtId="0" fontId="21" fillId="89" borderId="0" xfId="64" applyFont="1" applyFill="1" applyAlignment="1">
      <alignment vertical="center"/>
    </xf>
    <xf numFmtId="0" fontId="21" fillId="15" borderId="0" xfId="64" applyFont="1" applyFill="1" applyAlignment="1">
      <alignment vertical="center" wrapText="1"/>
    </xf>
    <xf numFmtId="0" fontId="14" fillId="15" borderId="0" xfId="64" applyFont="1" applyFill="1" applyProtection="1">
      <protection locked="0"/>
    </xf>
    <xf numFmtId="0" fontId="21" fillId="89" borderId="0" xfId="64" applyFont="1" applyFill="1" applyAlignment="1" applyProtection="1">
      <alignment horizontal="right"/>
      <protection locked="0"/>
    </xf>
    <xf numFmtId="0" fontId="14" fillId="15" borderId="0" xfId="64" applyFont="1" applyFill="1" applyAlignment="1" applyProtection="1">
      <alignment horizontal="center" vertical="top" wrapText="1"/>
      <protection locked="0"/>
    </xf>
    <xf numFmtId="177" fontId="14" fillId="15" borderId="0" xfId="64" applyNumberFormat="1" applyFont="1" applyFill="1" applyAlignment="1" applyProtection="1">
      <alignment horizontal="center" wrapText="1"/>
      <protection locked="0"/>
    </xf>
    <xf numFmtId="0" fontId="11" fillId="0" borderId="0" xfId="64" applyFont="1" applyAlignment="1">
      <alignment horizontal="right" vertical="top"/>
    </xf>
    <xf numFmtId="0" fontId="11" fillId="0" borderId="0" xfId="64" applyFont="1" applyAlignment="1">
      <alignment horizontal="left" vertical="top" indent="1"/>
    </xf>
    <xf numFmtId="0" fontId="12" fillId="0" borderId="0" xfId="64" applyFont="1" applyAlignment="1">
      <alignment horizontal="right" vertical="top"/>
    </xf>
    <xf numFmtId="0" fontId="12" fillId="0" borderId="0" xfId="64" applyFont="1" applyAlignment="1">
      <alignment vertical="top"/>
    </xf>
    <xf numFmtId="0" fontId="11" fillId="0" borderId="0" xfId="64" applyFont="1" applyAlignment="1">
      <alignment horizontal="left" vertical="top" wrapText="1" indent="1"/>
    </xf>
    <xf numFmtId="0" fontId="12" fillId="0" borderId="0" xfId="64" applyFont="1" applyAlignment="1">
      <alignment vertical="top" wrapText="1"/>
    </xf>
    <xf numFmtId="0" fontId="20" fillId="15" borderId="0" xfId="64" applyFont="1" applyFill="1" applyAlignment="1">
      <alignment vertical="center"/>
    </xf>
    <xf numFmtId="0" fontId="21" fillId="15" borderId="0" xfId="64" applyFont="1" applyFill="1" applyAlignment="1">
      <alignment horizontal="center" vertical="center"/>
    </xf>
    <xf numFmtId="177" fontId="14" fillId="15" borderId="0" xfId="64" applyNumberFormat="1" applyFont="1" applyFill="1" applyAlignment="1" applyProtection="1">
      <alignment horizontal="center"/>
      <protection locked="0"/>
    </xf>
    <xf numFmtId="0" fontId="11" fillId="0" borderId="0" xfId="0" applyFont="1" applyAlignment="1">
      <alignment vertical="top" wrapText="1"/>
    </xf>
    <xf numFmtId="0" fontId="11" fillId="0" borderId="0" xfId="0" applyFont="1"/>
    <xf numFmtId="10" fontId="11" fillId="4" borderId="0" xfId="0" applyNumberFormat="1" applyFont="1" applyFill="1" applyAlignment="1">
      <alignment horizontal="center" vertical="top"/>
    </xf>
    <xf numFmtId="3" fontId="11" fillId="0" borderId="0" xfId="0" applyNumberFormat="1" applyFont="1"/>
    <xf numFmtId="0" fontId="11" fillId="0" borderId="0" xfId="0" applyFont="1" applyAlignment="1">
      <alignment horizontal="left" indent="2"/>
    </xf>
    <xf numFmtId="10" fontId="11" fillId="0" borderId="0" xfId="0" applyNumberFormat="1" applyFont="1"/>
    <xf numFmtId="176" fontId="11" fillId="0" borderId="0" xfId="0" applyNumberFormat="1" applyFont="1"/>
    <xf numFmtId="177" fontId="0" fillId="0" borderId="0" xfId="0" applyNumberFormat="1" applyAlignment="1">
      <alignment horizontal="right"/>
    </xf>
    <xf numFmtId="3" fontId="0" fillId="88" borderId="0" xfId="0" applyNumberFormat="1" applyFill="1" applyAlignment="1">
      <alignment horizontal="right"/>
    </xf>
    <xf numFmtId="3" fontId="10" fillId="88" borderId="0" xfId="0" applyNumberFormat="1" applyFont="1" applyFill="1" applyAlignment="1">
      <alignment horizontal="right"/>
    </xf>
    <xf numFmtId="2" fontId="0" fillId="0" borderId="0" xfId="0" applyNumberFormat="1"/>
    <xf numFmtId="179" fontId="0" fillId="0" borderId="0" xfId="0" applyNumberFormat="1"/>
    <xf numFmtId="179" fontId="11" fillId="0" borderId="0" xfId="0" applyNumberFormat="1" applyFont="1"/>
    <xf numFmtId="0" fontId="11" fillId="0" borderId="0" xfId="0" applyFont="1" applyAlignment="1">
      <alignment horizontal="right"/>
    </xf>
    <xf numFmtId="0" fontId="0" fillId="4" borderId="0" xfId="0" applyFill="1" applyAlignment="1">
      <alignment horizontal="center" vertical="top"/>
    </xf>
    <xf numFmtId="0" fontId="10" fillId="4" borderId="0" xfId="0" applyFont="1" applyFill="1" applyAlignment="1">
      <alignment horizontal="center" vertical="top"/>
    </xf>
    <xf numFmtId="0" fontId="0" fillId="4" borderId="6" xfId="0" applyFill="1" applyBorder="1" applyAlignment="1">
      <alignment horizontal="center" vertical="top"/>
    </xf>
    <xf numFmtId="182" fontId="11" fillId="14" borderId="0" xfId="64" applyNumberFormat="1" applyFont="1" applyFill="1" applyAlignment="1">
      <alignment horizontal="center" vertical="top"/>
    </xf>
    <xf numFmtId="182" fontId="12" fillId="14" borderId="0" xfId="64" applyNumberFormat="1" applyFont="1" applyFill="1" applyAlignment="1">
      <alignment horizontal="center" vertical="top"/>
    </xf>
    <xf numFmtId="182" fontId="27" fillId="4" borderId="6" xfId="0" applyNumberFormat="1" applyFont="1" applyFill="1" applyBorder="1" applyAlignment="1">
      <alignment horizontal="center" vertical="top"/>
    </xf>
    <xf numFmtId="182" fontId="0" fillId="0" borderId="0" xfId="0" applyNumberFormat="1"/>
    <xf numFmtId="182" fontId="0" fillId="4" borderId="0" xfId="0" applyNumberFormat="1" applyFill="1" applyAlignment="1">
      <alignment horizontal="center" vertical="top"/>
    </xf>
    <xf numFmtId="182" fontId="10" fillId="4" borderId="0" xfId="0" applyNumberFormat="1" applyFont="1" applyFill="1" applyAlignment="1">
      <alignment horizontal="center" vertical="top"/>
    </xf>
    <xf numFmtId="0" fontId="8" fillId="0" borderId="0" xfId="64"/>
    <xf numFmtId="0" fontId="143" fillId="0" borderId="5" xfId="64" applyFont="1" applyBorder="1" applyAlignment="1">
      <alignment horizontal="center" vertical="center" wrapText="1"/>
    </xf>
    <xf numFmtId="0" fontId="11" fillId="0" borderId="118" xfId="0" applyFont="1" applyBorder="1"/>
    <xf numFmtId="179" fontId="0" fillId="0" borderId="0" xfId="0" applyNumberFormat="1" applyAlignment="1">
      <alignment horizontal="right"/>
    </xf>
    <xf numFmtId="179" fontId="0" fillId="88" borderId="0" xfId="0" applyNumberFormat="1" applyFill="1" applyAlignment="1">
      <alignment horizontal="right"/>
    </xf>
    <xf numFmtId="179" fontId="10" fillId="88" borderId="0" xfId="0" applyNumberFormat="1" applyFont="1" applyFill="1" applyAlignment="1">
      <alignment horizontal="right"/>
    </xf>
    <xf numFmtId="179" fontId="10" fillId="0" borderId="0" xfId="0" applyNumberFormat="1" applyFont="1" applyAlignment="1">
      <alignment horizontal="right"/>
    </xf>
    <xf numFmtId="179" fontId="0" fillId="0" borderId="0" xfId="0" applyNumberFormat="1" applyAlignment="1">
      <alignment horizontal="right" vertical="top"/>
    </xf>
    <xf numFmtId="179" fontId="10" fillId="0" borderId="0" xfId="0" applyNumberFormat="1" applyFont="1" applyAlignment="1">
      <alignment horizontal="right" vertical="top"/>
    </xf>
    <xf numFmtId="182" fontId="0" fillId="88" borderId="0" xfId="0" applyNumberFormat="1" applyFill="1" applyAlignment="1">
      <alignment horizontal="right"/>
    </xf>
    <xf numFmtId="3" fontId="0" fillId="4" borderId="0" xfId="0" applyNumberFormat="1" applyFill="1" applyAlignment="1">
      <alignment horizontal="center" vertical="top"/>
    </xf>
    <xf numFmtId="0" fontId="12" fillId="0" borderId="3" xfId="64" applyFont="1" applyBorder="1" applyAlignment="1">
      <alignment horizontal="right" vertical="top"/>
    </xf>
    <xf numFmtId="0" fontId="12" fillId="0" borderId="3" xfId="64" applyFont="1" applyBorder="1" applyAlignment="1">
      <alignment vertical="top"/>
    </xf>
    <xf numFmtId="182" fontId="12" fillId="14" borderId="3" xfId="64" applyNumberFormat="1" applyFont="1" applyFill="1" applyBorder="1" applyAlignment="1">
      <alignment horizontal="center" vertical="top" wrapText="1"/>
    </xf>
    <xf numFmtId="178" fontId="0" fillId="4" borderId="3" xfId="0" applyNumberFormat="1" applyFill="1" applyBorder="1" applyAlignment="1">
      <alignment horizontal="center" vertical="top"/>
    </xf>
    <xf numFmtId="182" fontId="12" fillId="14" borderId="3" xfId="64" applyNumberFormat="1" applyFont="1" applyFill="1" applyBorder="1" applyAlignment="1">
      <alignment horizontal="center" vertical="top"/>
    </xf>
    <xf numFmtId="179" fontId="12" fillId="14" borderId="3" xfId="64" applyNumberFormat="1" applyFont="1" applyFill="1" applyBorder="1" applyAlignment="1">
      <alignment horizontal="center" vertical="top"/>
    </xf>
    <xf numFmtId="0" fontId="10" fillId="0" borderId="3" xfId="64" applyFont="1" applyBorder="1" applyAlignment="1">
      <alignment horizontal="right" vertical="top"/>
    </xf>
    <xf numFmtId="0" fontId="10" fillId="0" borderId="3" xfId="64" applyFont="1" applyBorder="1" applyAlignment="1">
      <alignment horizontal="left" vertical="top" indent="1"/>
    </xf>
    <xf numFmtId="182" fontId="10" fillId="14" borderId="3" xfId="64" applyNumberFormat="1" applyFont="1" applyFill="1" applyBorder="1" applyAlignment="1">
      <alignment horizontal="center" vertical="top"/>
    </xf>
    <xf numFmtId="178" fontId="10" fillId="4" borderId="3" xfId="0" applyNumberFormat="1" applyFont="1" applyFill="1" applyBorder="1" applyAlignment="1">
      <alignment horizontal="center" vertical="top"/>
    </xf>
    <xf numFmtId="0" fontId="12" fillId="4" borderId="3" xfId="64" applyFont="1" applyFill="1" applyBorder="1" applyAlignment="1">
      <alignment vertical="top"/>
    </xf>
    <xf numFmtId="0" fontId="27" fillId="4" borderId="3" xfId="64" applyFont="1" applyFill="1" applyBorder="1" applyAlignment="1">
      <alignment horizontal="left" vertical="top" wrapText="1"/>
    </xf>
    <xf numFmtId="0" fontId="12" fillId="4" borderId="3" xfId="64" applyFont="1" applyFill="1" applyBorder="1" applyAlignment="1">
      <alignment horizontal="center" vertical="top"/>
    </xf>
    <xf numFmtId="0" fontId="0" fillId="4" borderId="3" xfId="0" applyFill="1" applyBorder="1" applyAlignment="1">
      <alignment horizontal="center" vertical="top"/>
    </xf>
    <xf numFmtId="179" fontId="12" fillId="4" borderId="3" xfId="64" applyNumberFormat="1" applyFont="1" applyFill="1" applyBorder="1" applyAlignment="1">
      <alignment horizontal="center" vertical="top"/>
    </xf>
    <xf numFmtId="181" fontId="0" fillId="4" borderId="3" xfId="0" applyNumberFormat="1" applyFill="1" applyBorder="1" applyAlignment="1">
      <alignment horizontal="center" vertical="top"/>
    </xf>
    <xf numFmtId="0" fontId="27" fillId="4" borderId="3" xfId="0" applyFont="1" applyFill="1" applyBorder="1" applyAlignment="1">
      <alignment horizontal="left" vertical="center"/>
    </xf>
    <xf numFmtId="0" fontId="0" fillId="0" borderId="3" xfId="0" applyBorder="1" applyAlignment="1">
      <alignment horizontal="center"/>
    </xf>
    <xf numFmtId="0" fontId="0" fillId="0" borderId="3" xfId="0" applyBorder="1" applyAlignment="1">
      <alignment horizontal="right"/>
    </xf>
    <xf numFmtId="0" fontId="27" fillId="4" borderId="3" xfId="0" applyFont="1" applyFill="1" applyBorder="1" applyAlignment="1">
      <alignment horizontal="left" vertical="top"/>
    </xf>
    <xf numFmtId="3" fontId="0" fillId="0" borderId="3" xfId="0" applyNumberFormat="1" applyBorder="1" applyAlignment="1">
      <alignment horizontal="center" vertical="top"/>
    </xf>
    <xf numFmtId="0" fontId="0" fillId="0" borderId="3" xfId="0" applyBorder="1" applyAlignment="1">
      <alignment horizontal="right" vertical="top"/>
    </xf>
    <xf numFmtId="0" fontId="0" fillId="0" borderId="3" xfId="0" applyBorder="1" applyAlignment="1">
      <alignment horizontal="center" vertical="top"/>
    </xf>
    <xf numFmtId="0" fontId="0" fillId="0" borderId="3" xfId="0" applyBorder="1" applyAlignment="1">
      <alignment vertical="top"/>
    </xf>
    <xf numFmtId="0" fontId="27" fillId="4" borderId="3" xfId="0" applyFont="1" applyFill="1" applyBorder="1" applyAlignment="1">
      <alignment horizontal="right" vertical="center"/>
    </xf>
    <xf numFmtId="0" fontId="0" fillId="0" borderId="3" xfId="0" applyBorder="1"/>
    <xf numFmtId="0" fontId="138" fillId="0" borderId="3" xfId="0" applyFont="1" applyBorder="1" applyAlignment="1">
      <alignment wrapText="1"/>
    </xf>
    <xf numFmtId="0" fontId="138" fillId="0" borderId="3" xfId="0" applyFont="1" applyBorder="1" applyAlignment="1">
      <alignment vertical="top" wrapText="1"/>
    </xf>
    <xf numFmtId="0" fontId="0" fillId="0" borderId="3" xfId="0" applyBorder="1" applyAlignment="1">
      <alignment vertical="top" wrapText="1"/>
    </xf>
    <xf numFmtId="0" fontId="138" fillId="0" borderId="3" xfId="0" applyFont="1" applyBorder="1" applyAlignment="1">
      <alignment horizontal="right" vertical="top"/>
    </xf>
    <xf numFmtId="0" fontId="138" fillId="0" borderId="3" xfId="0" applyFont="1" applyBorder="1" applyAlignment="1">
      <alignment horizontal="right"/>
    </xf>
    <xf numFmtId="3" fontId="138" fillId="0" borderId="3" xfId="0" applyNumberFormat="1" applyFont="1" applyBorder="1" applyAlignment="1">
      <alignment horizontal="right"/>
    </xf>
    <xf numFmtId="182" fontId="138" fillId="0" borderId="3" xfId="0" applyNumberFormat="1" applyFont="1" applyBorder="1" applyAlignment="1">
      <alignment horizontal="right"/>
    </xf>
    <xf numFmtId="179" fontId="138" fillId="0" borderId="3" xfId="0" applyNumberFormat="1" applyFont="1" applyBorder="1" applyAlignment="1">
      <alignment horizontal="right"/>
    </xf>
    <xf numFmtId="0" fontId="138" fillId="0" borderId="3" xfId="0" applyFont="1" applyBorder="1" applyAlignment="1">
      <alignment horizontal="left" vertical="top" wrapText="1"/>
    </xf>
    <xf numFmtId="0" fontId="138" fillId="0" borderId="3" xfId="0" applyFont="1" applyBorder="1"/>
    <xf numFmtId="0" fontId="14" fillId="15" borderId="100" xfId="0" applyFont="1" applyFill="1" applyBorder="1" applyAlignment="1">
      <alignment horizontal="right" vertical="top" wrapText="1"/>
    </xf>
    <xf numFmtId="0" fontId="14" fillId="15" borderId="109" xfId="0" applyFont="1" applyFill="1" applyBorder="1" applyAlignment="1">
      <alignment horizontal="right" vertical="top" wrapText="1"/>
    </xf>
    <xf numFmtId="0" fontId="0" fillId="0" borderId="13" xfId="0" applyBorder="1" applyAlignment="1">
      <alignment vertical="top"/>
    </xf>
    <xf numFmtId="0" fontId="171" fillId="4" borderId="0" xfId="28165" applyFont="1" applyFill="1" applyAlignment="1">
      <alignment horizontal="center" vertical="center" wrapText="1"/>
    </xf>
    <xf numFmtId="0" fontId="7" fillId="4" borderId="0" xfId="28165" applyFill="1"/>
    <xf numFmtId="0" fontId="0" fillId="4" borderId="0" xfId="0" applyFill="1" applyAlignment="1">
      <alignment horizontal="left" vertical="top"/>
    </xf>
    <xf numFmtId="0" fontId="171" fillId="4" borderId="0" xfId="28165" applyFont="1" applyFill="1" applyAlignment="1">
      <alignment horizontal="left" vertical="center" wrapText="1"/>
    </xf>
    <xf numFmtId="184" fontId="0" fillId="4" borderId="0" xfId="0" applyNumberFormat="1" applyFill="1"/>
    <xf numFmtId="0" fontId="172" fillId="4" borderId="0" xfId="28165" applyFont="1" applyFill="1"/>
    <xf numFmtId="0" fontId="170" fillId="4" borderId="0" xfId="0" applyFont="1" applyFill="1" applyAlignment="1">
      <alignment wrapText="1"/>
    </xf>
    <xf numFmtId="0" fontId="0" fillId="4" borderId="148" xfId="0" applyFill="1" applyBorder="1" applyAlignment="1">
      <alignment horizontal="right" vertical="center"/>
    </xf>
    <xf numFmtId="0" fontId="171" fillId="4" borderId="148" xfId="28165" applyFont="1" applyFill="1" applyBorder="1" applyAlignment="1">
      <alignment horizontal="left" vertical="center" wrapText="1"/>
    </xf>
    <xf numFmtId="0" fontId="173" fillId="4" borderId="0" xfId="28165" applyFont="1" applyFill="1" applyAlignment="1">
      <alignment horizontal="center" vertical="center" wrapText="1"/>
    </xf>
    <xf numFmtId="0" fontId="20" fillId="15" borderId="0" xfId="0" applyFont="1" applyFill="1" applyAlignment="1">
      <alignment horizontal="right" vertical="center"/>
    </xf>
    <xf numFmtId="0" fontId="174" fillId="4" borderId="0" xfId="0" applyFont="1" applyFill="1"/>
    <xf numFmtId="0" fontId="136" fillId="15" borderId="0" xfId="0" applyFont="1" applyFill="1" applyAlignment="1">
      <alignment horizontal="left" wrapText="1"/>
    </xf>
    <xf numFmtId="0" fontId="14" fillId="15" borderId="0" xfId="0" applyFont="1" applyFill="1" applyAlignment="1" applyProtection="1">
      <alignment horizontal="right" vertical="top" wrapText="1"/>
      <protection locked="0"/>
    </xf>
    <xf numFmtId="0" fontId="12" fillId="4" borderId="0" xfId="0" applyFont="1" applyFill="1" applyAlignment="1">
      <alignment horizontal="right" vertical="top"/>
    </xf>
    <xf numFmtId="0" fontId="171" fillId="4" borderId="117" xfId="28165" applyFont="1" applyFill="1" applyBorder="1" applyAlignment="1">
      <alignment horizontal="right" vertical="top" wrapText="1"/>
    </xf>
    <xf numFmtId="0" fontId="171" fillId="4" borderId="117" xfId="28165" applyFont="1" applyFill="1" applyBorder="1" applyAlignment="1">
      <alignment horizontal="left" vertical="top" wrapText="1"/>
    </xf>
    <xf numFmtId="185" fontId="0" fillId="4" borderId="117" xfId="0" applyNumberFormat="1" applyFill="1" applyBorder="1" applyAlignment="1" applyProtection="1">
      <alignment horizontal="center" vertical="top"/>
      <protection locked="0"/>
    </xf>
    <xf numFmtId="0" fontId="0" fillId="4" borderId="118" xfId="0" applyFill="1" applyBorder="1" applyAlignment="1">
      <alignment horizontal="right" vertical="top" wrapText="1"/>
    </xf>
    <xf numFmtId="0" fontId="171" fillId="4" borderId="118" xfId="28165" applyFont="1" applyFill="1" applyBorder="1" applyAlignment="1">
      <alignment horizontal="left" vertical="top" wrapText="1"/>
    </xf>
    <xf numFmtId="10" fontId="0" fillId="4" borderId="118" xfId="51" applyNumberFormat="1" applyFont="1" applyFill="1" applyBorder="1" applyAlignment="1" applyProtection="1">
      <alignment horizontal="center" vertical="top"/>
      <protection locked="0"/>
    </xf>
    <xf numFmtId="0" fontId="0" fillId="4" borderId="0" xfId="0" applyFill="1" applyAlignment="1">
      <alignment horizontal="right" vertical="top" wrapText="1"/>
    </xf>
    <xf numFmtId="0" fontId="171" fillId="4" borderId="0" xfId="28165" applyFont="1" applyFill="1" applyAlignment="1">
      <alignment horizontal="left" vertical="top" wrapText="1"/>
    </xf>
    <xf numFmtId="10" fontId="0" fillId="4" borderId="0" xfId="51" applyNumberFormat="1" applyFont="1" applyFill="1" applyBorder="1" applyAlignment="1" applyProtection="1">
      <alignment horizontal="center" vertical="top"/>
      <protection locked="0"/>
    </xf>
    <xf numFmtId="0" fontId="21" fillId="89" borderId="0" xfId="0" applyFont="1" applyFill="1" applyAlignment="1">
      <alignment vertical="top" wrapText="1"/>
    </xf>
    <xf numFmtId="0" fontId="18" fillId="4" borderId="0" xfId="0" applyFont="1" applyFill="1" applyAlignment="1">
      <alignment horizontal="right" vertical="center" wrapText="1"/>
    </xf>
    <xf numFmtId="0" fontId="18" fillId="4" borderId="0" xfId="0" applyFont="1" applyFill="1" applyAlignment="1">
      <alignment horizontal="left" vertical="center" wrapText="1"/>
    </xf>
    <xf numFmtId="0" fontId="154" fillId="4" borderId="0" xfId="0" applyFont="1" applyFill="1" applyAlignment="1">
      <alignment horizontal="right" vertical="center" wrapText="1"/>
    </xf>
    <xf numFmtId="0" fontId="154" fillId="4" borderId="0" xfId="0" applyFont="1" applyFill="1" applyAlignment="1">
      <alignment horizontal="left" vertical="center" wrapText="1" indent="1"/>
    </xf>
    <xf numFmtId="185" fontId="11" fillId="4" borderId="0" xfId="28165" applyNumberFormat="1" applyFont="1" applyFill="1" applyAlignment="1" applyProtection="1">
      <alignment horizontal="right" vertical="center" wrapText="1"/>
      <protection locked="0"/>
    </xf>
    <xf numFmtId="185" fontId="11" fillId="4" borderId="0" xfId="0" applyNumberFormat="1" applyFont="1" applyFill="1" applyAlignment="1" applyProtection="1">
      <alignment horizontal="right" vertical="center"/>
      <protection locked="0"/>
    </xf>
    <xf numFmtId="185" fontId="0" fillId="4" borderId="0" xfId="28165" applyNumberFormat="1" applyFont="1" applyFill="1" applyAlignment="1" applyProtection="1">
      <alignment horizontal="right" vertical="center" wrapText="1"/>
      <protection locked="0"/>
    </xf>
    <xf numFmtId="185" fontId="0" fillId="4" borderId="0" xfId="0" applyNumberFormat="1" applyFill="1" applyAlignment="1" applyProtection="1">
      <alignment horizontal="right" vertical="center"/>
      <protection locked="0"/>
    </xf>
    <xf numFmtId="186" fontId="0" fillId="4" borderId="0" xfId="28165" applyNumberFormat="1" applyFont="1" applyFill="1" applyAlignment="1" applyProtection="1">
      <alignment horizontal="right" vertical="center" wrapText="1"/>
      <protection locked="0"/>
    </xf>
    <xf numFmtId="186" fontId="0" fillId="4" borderId="0" xfId="0" applyNumberFormat="1" applyFill="1" applyAlignment="1" applyProtection="1">
      <alignment horizontal="right" vertical="center"/>
      <protection locked="0"/>
    </xf>
    <xf numFmtId="185" fontId="0" fillId="4" borderId="0" xfId="28165" applyNumberFormat="1" applyFont="1" applyFill="1" applyAlignment="1" applyProtection="1">
      <alignment horizontal="right" vertical="center"/>
      <protection locked="0"/>
    </xf>
    <xf numFmtId="187" fontId="0" fillId="4" borderId="0" xfId="28165" applyNumberFormat="1" applyFont="1" applyFill="1" applyAlignment="1" applyProtection="1">
      <alignment horizontal="right" vertical="center"/>
      <protection locked="0"/>
    </xf>
    <xf numFmtId="0" fontId="142" fillId="4" borderId="3" xfId="0" applyFont="1" applyFill="1" applyBorder="1" applyAlignment="1">
      <alignment horizontal="right" vertical="center" wrapText="1"/>
    </xf>
    <xf numFmtId="0" fontId="142" fillId="4" borderId="3" xfId="0" applyFont="1" applyFill="1" applyBorder="1" applyAlignment="1">
      <alignment horizontal="left" vertical="center" wrapText="1"/>
    </xf>
    <xf numFmtId="185" fontId="10" fillId="4" borderId="3" xfId="28165" applyNumberFormat="1" applyFont="1" applyFill="1" applyBorder="1" applyAlignment="1" applyProtection="1">
      <alignment horizontal="right" vertical="center" wrapText="1"/>
      <protection locked="0"/>
    </xf>
    <xf numFmtId="185" fontId="10" fillId="4" borderId="3" xfId="0" applyNumberFormat="1" applyFont="1" applyFill="1" applyBorder="1" applyAlignment="1" applyProtection="1">
      <alignment horizontal="right" vertical="center"/>
      <protection locked="0"/>
    </xf>
    <xf numFmtId="0" fontId="18" fillId="4" borderId="149" xfId="0" applyFont="1" applyFill="1" applyBorder="1" applyAlignment="1">
      <alignment horizontal="right" vertical="center" wrapText="1"/>
    </xf>
    <xf numFmtId="0" fontId="18" fillId="4" borderId="149" xfId="0" applyFont="1" applyFill="1" applyBorder="1" applyAlignment="1">
      <alignment horizontal="left" vertical="center" wrapText="1"/>
    </xf>
    <xf numFmtId="185" fontId="0" fillId="4" borderId="149" xfId="0" applyNumberFormat="1" applyFill="1" applyBorder="1" applyAlignment="1" applyProtection="1">
      <alignment horizontal="right" vertical="center"/>
      <protection locked="0"/>
    </xf>
    <xf numFmtId="0" fontId="12" fillId="4" borderId="0" xfId="28165" applyFont="1" applyFill="1" applyAlignment="1">
      <alignment horizontal="center" vertical="center" wrapText="1"/>
    </xf>
    <xf numFmtId="0" fontId="0" fillId="4" borderId="0" xfId="28165" applyFont="1" applyFill="1" applyAlignment="1">
      <alignment horizontal="center"/>
    </xf>
    <xf numFmtId="0" fontId="14" fillId="89" borderId="98" xfId="0" applyFont="1" applyFill="1" applyBorder="1" applyAlignment="1">
      <alignment horizontal="center" wrapText="1"/>
    </xf>
    <xf numFmtId="0" fontId="14" fillId="89" borderId="98" xfId="28165" applyFont="1" applyFill="1" applyBorder="1" applyAlignment="1">
      <alignment horizontal="center" wrapText="1"/>
    </xf>
    <xf numFmtId="0" fontId="14" fillId="89" borderId="102" xfId="0" applyFont="1" applyFill="1" applyBorder="1" applyAlignment="1">
      <alignment vertical="center" wrapText="1"/>
    </xf>
    <xf numFmtId="0" fontId="14" fillId="89" borderId="102" xfId="28165" applyFont="1" applyFill="1" applyBorder="1" applyAlignment="1">
      <alignment vertical="center" wrapText="1"/>
    </xf>
    <xf numFmtId="0" fontId="32" fillId="4" borderId="0" xfId="0" applyFont="1" applyFill="1"/>
    <xf numFmtId="0" fontId="0" fillId="4" borderId="0" xfId="28165" applyFont="1" applyFill="1"/>
    <xf numFmtId="0" fontId="181" fillId="89" borderId="0" xfId="28165" applyFont="1" applyFill="1" applyAlignment="1">
      <alignment horizontal="center" vertical="center" wrapText="1"/>
    </xf>
    <xf numFmtId="0" fontId="160" fillId="89" borderId="0" xfId="28165" applyFont="1" applyFill="1" applyAlignment="1">
      <alignment horizontal="justify" vertical="center" wrapText="1"/>
    </xf>
    <xf numFmtId="0" fontId="181" fillId="89" borderId="0" xfId="28165" applyFont="1" applyFill="1" applyAlignment="1">
      <alignment horizontal="center" wrapText="1"/>
    </xf>
    <xf numFmtId="0" fontId="159" fillId="89" borderId="0" xfId="28165" applyFont="1" applyFill="1" applyAlignment="1">
      <alignment horizontal="right" wrapText="1"/>
    </xf>
    <xf numFmtId="0" fontId="159" fillId="89" borderId="101" xfId="28165" applyFont="1" applyFill="1" applyBorder="1" applyAlignment="1">
      <alignment horizontal="right" wrapText="1"/>
    </xf>
    <xf numFmtId="0" fontId="159" fillId="89" borderId="98" xfId="28165" applyFont="1" applyFill="1" applyBorder="1" applyAlignment="1">
      <alignment horizontal="right" wrapText="1"/>
    </xf>
    <xf numFmtId="0" fontId="159" fillId="89" borderId="109" xfId="28165" applyFont="1" applyFill="1" applyBorder="1" applyAlignment="1">
      <alignment horizontal="right" wrapText="1"/>
    </xf>
    <xf numFmtId="0" fontId="32" fillId="4" borderId="117" xfId="28165" applyFont="1" applyFill="1" applyBorder="1" applyAlignment="1">
      <alignment horizontal="center" vertical="center" wrapText="1"/>
    </xf>
    <xf numFmtId="0" fontId="32" fillId="4" borderId="117" xfId="28165" applyFont="1" applyFill="1" applyBorder="1" applyAlignment="1">
      <alignment horizontal="left" vertical="center" wrapText="1"/>
    </xf>
    <xf numFmtId="4" fontId="145" fillId="4" borderId="117" xfId="28165" applyNumberFormat="1" applyFont="1" applyFill="1" applyBorder="1" applyAlignment="1" applyProtection="1">
      <alignment horizontal="right" vertical="top" wrapText="1"/>
      <protection locked="0"/>
    </xf>
    <xf numFmtId="0" fontId="32" fillId="92" borderId="0" xfId="28165" applyFont="1" applyFill="1" applyAlignment="1">
      <alignment horizontal="center" vertical="center" wrapText="1"/>
    </xf>
    <xf numFmtId="0" fontId="145" fillId="92" borderId="0" xfId="28165" applyFont="1" applyFill="1" applyAlignment="1">
      <alignment horizontal="left" vertical="center" wrapText="1"/>
    </xf>
    <xf numFmtId="0" fontId="32" fillId="4" borderId="0" xfId="28165" applyFont="1" applyFill="1" applyAlignment="1">
      <alignment horizontal="center" vertical="center" wrapText="1"/>
    </xf>
    <xf numFmtId="0" fontId="145" fillId="4" borderId="0" xfId="28165" applyFont="1" applyFill="1" applyAlignment="1">
      <alignment horizontal="left" vertical="center" wrapText="1"/>
    </xf>
    <xf numFmtId="4" fontId="145" fillId="4" borderId="0" xfId="28165" applyNumberFormat="1" applyFont="1" applyFill="1" applyAlignment="1" applyProtection="1">
      <alignment horizontal="right" vertical="top" wrapText="1"/>
      <protection locked="0"/>
    </xf>
    <xf numFmtId="0" fontId="181" fillId="4" borderId="148" xfId="28165" applyFont="1" applyFill="1" applyBorder="1" applyAlignment="1">
      <alignment horizontal="center" vertical="center" wrapText="1"/>
    </xf>
    <xf numFmtId="0" fontId="181" fillId="4" borderId="148" xfId="28165" applyFont="1" applyFill="1" applyBorder="1" applyAlignment="1">
      <alignment horizontal="left" vertical="center" wrapText="1"/>
    </xf>
    <xf numFmtId="4" fontId="146" fillId="4" borderId="148" xfId="28165" applyNumberFormat="1" applyFont="1" applyFill="1" applyBorder="1" applyAlignment="1" applyProtection="1">
      <alignment horizontal="right" vertical="top" wrapText="1"/>
      <protection locked="0"/>
    </xf>
    <xf numFmtId="0" fontId="22" fillId="4" borderId="0" xfId="0" applyFont="1" applyFill="1" applyAlignment="1">
      <alignment horizontal="right" vertical="top"/>
    </xf>
    <xf numFmtId="0" fontId="22" fillId="4" borderId="3" xfId="0" applyFont="1" applyFill="1" applyBorder="1" applyAlignment="1">
      <alignment horizontal="right" vertical="top"/>
    </xf>
    <xf numFmtId="0" fontId="178" fillId="4" borderId="6" xfId="0" applyFont="1" applyFill="1" applyBorder="1" applyAlignment="1">
      <alignment horizontal="right" vertical="center"/>
    </xf>
    <xf numFmtId="0" fontId="31" fillId="4" borderId="0" xfId="28183" applyFont="1" applyFill="1" applyAlignment="1">
      <alignment vertical="center"/>
    </xf>
    <xf numFmtId="0" fontId="18" fillId="4" borderId="0" xfId="28165" applyFont="1" applyFill="1"/>
    <xf numFmtId="0" fontId="136" fillId="15" borderId="0" xfId="0" applyFont="1" applyFill="1" applyAlignment="1">
      <alignment wrapText="1"/>
    </xf>
    <xf numFmtId="0" fontId="171" fillId="4" borderId="0" xfId="28165" applyFont="1" applyFill="1" applyAlignment="1">
      <alignment vertical="center" wrapText="1"/>
    </xf>
    <xf numFmtId="0" fontId="171" fillId="4" borderId="0" xfId="28165" applyFont="1" applyFill="1" applyAlignment="1">
      <alignment horizontal="right" vertical="top" wrapText="1"/>
    </xf>
    <xf numFmtId="0" fontId="171" fillId="4" borderId="0" xfId="28165" applyFont="1" applyFill="1" applyAlignment="1">
      <alignment vertical="top" wrapText="1"/>
    </xf>
    <xf numFmtId="0" fontId="18" fillId="4" borderId="0" xfId="28165" applyFont="1" applyFill="1" applyAlignment="1">
      <alignment horizontal="right" vertical="top" wrapText="1"/>
    </xf>
    <xf numFmtId="0" fontId="18" fillId="4" borderId="0" xfId="28165" applyFont="1" applyFill="1" applyAlignment="1">
      <alignment vertical="top" wrapText="1"/>
    </xf>
    <xf numFmtId="0" fontId="18" fillId="4" borderId="150" xfId="28165" applyFont="1" applyFill="1" applyBorder="1" applyAlignment="1">
      <alignment horizontal="right" vertical="top" wrapText="1"/>
    </xf>
    <xf numFmtId="0" fontId="18" fillId="4" borderId="150" xfId="28165" applyFont="1" applyFill="1" applyBorder="1" applyAlignment="1">
      <alignment vertical="top" wrapText="1"/>
    </xf>
    <xf numFmtId="0" fontId="18" fillId="4" borderId="158" xfId="4334" applyFont="1" applyFill="1" applyBorder="1" applyAlignment="1">
      <alignment horizontal="center" vertical="top" wrapText="1"/>
    </xf>
    <xf numFmtId="0" fontId="18" fillId="4" borderId="158" xfId="0" applyFont="1" applyFill="1" applyBorder="1" applyAlignment="1">
      <alignment horizontal="center" vertical="top" wrapText="1"/>
    </xf>
    <xf numFmtId="0" fontId="0" fillId="4" borderId="146" xfId="0" applyFill="1" applyBorder="1" applyAlignment="1">
      <alignment vertical="top"/>
    </xf>
    <xf numFmtId="0" fontId="27" fillId="4" borderId="146" xfId="0" applyFont="1" applyFill="1" applyBorder="1" applyAlignment="1">
      <alignment horizontal="left" vertical="top" wrapText="1"/>
    </xf>
    <xf numFmtId="9" fontId="0" fillId="4" borderId="0" xfId="0" applyNumberFormat="1" applyFill="1" applyAlignment="1">
      <alignment horizontal="center" vertical="top"/>
    </xf>
    <xf numFmtId="9" fontId="11" fillId="4" borderId="0" xfId="0" applyNumberFormat="1" applyFont="1" applyFill="1" applyAlignment="1">
      <alignment horizontal="center" vertical="top"/>
    </xf>
    <xf numFmtId="0" fontId="14" fillId="89" borderId="0" xfId="28165" applyFont="1" applyFill="1" applyAlignment="1">
      <alignment vertical="center" wrapText="1"/>
    </xf>
    <xf numFmtId="0" fontId="14" fillId="89" borderId="105" xfId="28165" applyFont="1" applyFill="1" applyBorder="1" applyAlignment="1">
      <alignment horizontal="center" vertical="center" wrapText="1"/>
    </xf>
    <xf numFmtId="0" fontId="12" fillId="4" borderId="0" xfId="0" applyFont="1" applyFill="1"/>
    <xf numFmtId="0" fontId="14" fillId="89" borderId="98" xfId="28165" applyFont="1" applyFill="1" applyBorder="1" applyAlignment="1">
      <alignment horizontal="center" vertical="center" wrapText="1"/>
    </xf>
    <xf numFmtId="0" fontId="14" fillId="89" borderId="108" xfId="28165" applyFont="1" applyFill="1" applyBorder="1" applyAlignment="1">
      <alignment horizontal="center" vertical="center" wrapText="1"/>
    </xf>
    <xf numFmtId="0" fontId="14" fillId="89" borderId="98" xfId="28165" applyFont="1" applyFill="1" applyBorder="1" applyAlignment="1">
      <alignment horizontal="right" wrapText="1"/>
    </xf>
    <xf numFmtId="0" fontId="14" fillId="89" borderId="100" xfId="28165" applyFont="1" applyFill="1" applyBorder="1" applyAlignment="1">
      <alignment horizontal="right" wrapText="1"/>
    </xf>
    <xf numFmtId="49" fontId="10" fillId="4" borderId="0" xfId="28165" applyNumberFormat="1" applyFont="1" applyFill="1" applyAlignment="1">
      <alignment horizontal="center" vertical="center" wrapText="1"/>
    </xf>
    <xf numFmtId="0" fontId="10" fillId="4" borderId="0" xfId="28165" applyFont="1" applyFill="1" applyAlignment="1">
      <alignment vertical="center" wrapText="1"/>
    </xf>
    <xf numFmtId="49" fontId="11" fillId="4" borderId="0" xfId="28165" applyNumberFormat="1" applyFont="1" applyFill="1" applyAlignment="1">
      <alignment horizontal="center" vertical="center" wrapText="1"/>
    </xf>
    <xf numFmtId="0" fontId="11" fillId="4" borderId="0" xfId="28165" applyFont="1" applyFill="1" applyAlignment="1">
      <alignment horizontal="left" vertical="center" wrapText="1" indent="1"/>
    </xf>
    <xf numFmtId="49" fontId="10" fillId="4" borderId="150" xfId="28165" applyNumberFormat="1" applyFont="1" applyFill="1" applyBorder="1" applyAlignment="1">
      <alignment horizontal="center" vertical="top" wrapText="1"/>
    </xf>
    <xf numFmtId="0" fontId="10" fillId="4" borderId="150" xfId="28165" applyFont="1" applyFill="1" applyBorder="1" applyAlignment="1">
      <alignment vertical="center" wrapText="1"/>
    </xf>
    <xf numFmtId="185" fontId="182" fillId="4" borderId="150" xfId="28165" applyNumberFormat="1" applyFont="1" applyFill="1" applyBorder="1" applyAlignment="1">
      <alignment vertical="top" wrapText="1"/>
    </xf>
    <xf numFmtId="0" fontId="0" fillId="4" borderId="0" xfId="28165" applyFont="1" applyFill="1" applyAlignment="1">
      <alignment vertical="center" wrapText="1"/>
    </xf>
    <xf numFmtId="0" fontId="0" fillId="4" borderId="0" xfId="28165" applyFont="1" applyFill="1" applyAlignment="1">
      <alignment horizontal="center" vertical="center" wrapText="1"/>
    </xf>
    <xf numFmtId="0" fontId="18" fillId="4" borderId="0" xfId="28165" applyFont="1" applyFill="1" applyAlignment="1">
      <alignment horizontal="center" vertical="center" wrapText="1"/>
    </xf>
    <xf numFmtId="0" fontId="14" fillId="89" borderId="0" xfId="28165" applyFont="1" applyFill="1" applyAlignment="1">
      <alignment horizontal="right" wrapText="1"/>
    </xf>
    <xf numFmtId="0" fontId="183" fillId="4" borderId="0" xfId="28165" applyFont="1" applyFill="1" applyAlignment="1">
      <alignment vertical="center" wrapText="1"/>
    </xf>
    <xf numFmtId="0" fontId="154" fillId="4" borderId="0" xfId="28165" applyFont="1" applyFill="1" applyAlignment="1">
      <alignment horizontal="left" vertical="center" wrapText="1" indent="1"/>
    </xf>
    <xf numFmtId="0" fontId="183" fillId="4" borderId="0" xfId="28165" applyFont="1" applyFill="1" applyAlignment="1">
      <alignment horizontal="left" vertical="center" wrapText="1" indent="1"/>
    </xf>
    <xf numFmtId="0" fontId="182" fillId="4" borderId="150" xfId="28165" applyFont="1" applyFill="1" applyBorder="1" applyAlignment="1">
      <alignment vertical="center" wrapText="1"/>
    </xf>
    <xf numFmtId="178" fontId="182" fillId="4" borderId="150" xfId="28165" applyNumberFormat="1" applyFont="1" applyFill="1" applyBorder="1" applyAlignment="1">
      <alignment vertical="center" wrapText="1"/>
    </xf>
    <xf numFmtId="10" fontId="182" fillId="4" borderId="150" xfId="28165" applyNumberFormat="1" applyFont="1" applyFill="1" applyBorder="1" applyAlignment="1">
      <alignment vertical="center" wrapText="1"/>
    </xf>
    <xf numFmtId="0" fontId="0" fillId="4" borderId="0" xfId="28165" applyFont="1" applyFill="1" applyAlignment="1">
      <alignment horizontal="center" wrapText="1"/>
    </xf>
    <xf numFmtId="0" fontId="14" fillId="89" borderId="98" xfId="28165" applyFont="1" applyFill="1" applyBorder="1" applyAlignment="1">
      <alignment horizontal="right" vertical="center" wrapText="1"/>
    </xf>
    <xf numFmtId="0" fontId="18" fillId="4" borderId="0" xfId="28165" applyFont="1" applyFill="1" applyAlignment="1">
      <alignment horizontal="left" vertical="center" wrapText="1"/>
    </xf>
    <xf numFmtId="184" fontId="0" fillId="4" borderId="0" xfId="28165" applyNumberFormat="1" applyFont="1" applyFill="1" applyAlignment="1">
      <alignment horizontal="right" wrapText="1"/>
    </xf>
    <xf numFmtId="184" fontId="0" fillId="4" borderId="0" xfId="28165" applyNumberFormat="1" applyFont="1" applyFill="1" applyAlignment="1">
      <alignment horizontal="right"/>
    </xf>
    <xf numFmtId="10" fontId="0" fillId="4" borderId="0" xfId="28165" applyNumberFormat="1" applyFont="1" applyFill="1" applyAlignment="1">
      <alignment horizontal="right"/>
    </xf>
    <xf numFmtId="0" fontId="184" fillId="4" borderId="0" xfId="0" applyFont="1" applyFill="1"/>
    <xf numFmtId="0" fontId="11" fillId="4" borderId="0" xfId="0" applyFont="1" applyFill="1" applyAlignment="1">
      <alignment horizontal="left" vertical="center" indent="2"/>
    </xf>
    <xf numFmtId="184" fontId="11" fillId="4" borderId="0" xfId="28165" applyNumberFormat="1" applyFont="1" applyFill="1" applyAlignment="1">
      <alignment horizontal="right" wrapText="1"/>
    </xf>
    <xf numFmtId="10" fontId="11" fillId="4" borderId="0" xfId="28165" applyNumberFormat="1" applyFont="1" applyFill="1" applyAlignment="1">
      <alignment horizontal="right"/>
    </xf>
    <xf numFmtId="0" fontId="0" fillId="4" borderId="150" xfId="0" applyFill="1" applyBorder="1"/>
    <xf numFmtId="0" fontId="18" fillId="4" borderId="150" xfId="28165" applyFont="1" applyFill="1" applyBorder="1" applyAlignment="1">
      <alignment horizontal="left" vertical="center" wrapText="1"/>
    </xf>
    <xf numFmtId="184" fontId="0" fillId="4" borderId="150" xfId="28165" applyNumberFormat="1" applyFont="1" applyFill="1" applyBorder="1" applyAlignment="1">
      <alignment horizontal="right"/>
    </xf>
    <xf numFmtId="10" fontId="0" fillId="4" borderId="150" xfId="28165" applyNumberFormat="1" applyFont="1" applyFill="1" applyBorder="1" applyAlignment="1">
      <alignment horizontal="right"/>
    </xf>
    <xf numFmtId="0" fontId="10" fillId="4" borderId="0" xfId="0" applyFont="1" applyFill="1" applyAlignment="1">
      <alignment vertical="center"/>
    </xf>
    <xf numFmtId="3" fontId="0" fillId="4" borderId="0" xfId="28165" applyNumberFormat="1" applyFont="1" applyFill="1" applyAlignment="1">
      <alignment horizontal="right" wrapText="1"/>
    </xf>
    <xf numFmtId="3" fontId="0" fillId="4" borderId="0" xfId="28165" applyNumberFormat="1" applyFont="1" applyFill="1" applyAlignment="1">
      <alignment horizontal="right"/>
    </xf>
    <xf numFmtId="0" fontId="0" fillId="4" borderId="6" xfId="0" applyFill="1" applyBorder="1"/>
    <xf numFmtId="0" fontId="18" fillId="4" borderId="6" xfId="28165" applyFont="1" applyFill="1" applyBorder="1" applyAlignment="1">
      <alignment horizontal="left" vertical="center" wrapText="1"/>
    </xf>
    <xf numFmtId="184" fontId="0" fillId="4" borderId="6" xfId="28165" applyNumberFormat="1" applyFont="1" applyFill="1" applyBorder="1" applyAlignment="1">
      <alignment horizontal="right"/>
    </xf>
    <xf numFmtId="10" fontId="0" fillId="4" borderId="6" xfId="28165" applyNumberFormat="1" applyFont="1" applyFill="1" applyBorder="1" applyAlignment="1">
      <alignment horizontal="right"/>
    </xf>
    <xf numFmtId="0" fontId="180" fillId="4" borderId="0" xfId="28165" applyFont="1" applyFill="1" applyAlignment="1">
      <alignment horizontal="center" wrapText="1"/>
    </xf>
    <xf numFmtId="0" fontId="180" fillId="4" borderId="0" xfId="28165" applyFont="1" applyFill="1" applyAlignment="1">
      <alignment horizontal="center"/>
    </xf>
    <xf numFmtId="0" fontId="167" fillId="89" borderId="0" xfId="28201" applyFont="1" applyFill="1" applyAlignment="1">
      <alignment wrapText="1"/>
    </xf>
    <xf numFmtId="0" fontId="159" fillId="89" borderId="0" xfId="28201" applyFont="1" applyFill="1" applyAlignment="1">
      <alignment horizontal="center" wrapText="1"/>
    </xf>
    <xf numFmtId="0" fontId="159" fillId="89" borderId="0" xfId="28201" applyFont="1" applyFill="1" applyAlignment="1">
      <alignment horizontal="center" vertical="center" wrapText="1"/>
    </xf>
    <xf numFmtId="0" fontId="159" fillId="89" borderId="101" xfId="28201" quotePrefix="1" applyFont="1" applyFill="1" applyBorder="1" applyAlignment="1">
      <alignment horizontal="right" wrapText="1"/>
    </xf>
    <xf numFmtId="49" fontId="18" fillId="4" borderId="0" xfId="28201" applyNumberFormat="1" applyFill="1" applyAlignment="1">
      <alignment horizontal="center" vertical="center" wrapText="1"/>
    </xf>
    <xf numFmtId="49" fontId="18" fillId="4" borderId="0" xfId="28201" quotePrefix="1" applyNumberFormat="1" applyFill="1" applyAlignment="1">
      <alignment horizontal="center" vertical="center" wrapText="1"/>
    </xf>
    <xf numFmtId="0" fontId="145" fillId="4" borderId="0" xfId="28201" applyFont="1" applyFill="1" applyAlignment="1">
      <alignment vertical="center" wrapText="1"/>
    </xf>
    <xf numFmtId="0" fontId="144" fillId="4" borderId="0" xfId="28201" applyFont="1" applyFill="1" applyAlignment="1">
      <alignment vertical="center" wrapText="1"/>
    </xf>
    <xf numFmtId="0" fontId="144" fillId="4" borderId="0" xfId="28201" applyFont="1" applyFill="1" applyAlignment="1">
      <alignment horizontal="left" vertical="center" wrapText="1" indent="1"/>
    </xf>
    <xf numFmtId="0" fontId="145" fillId="4" borderId="150" xfId="28201" quotePrefix="1" applyFont="1" applyFill="1" applyBorder="1" applyAlignment="1">
      <alignment vertical="center" wrapText="1"/>
    </xf>
    <xf numFmtId="0" fontId="145" fillId="4" borderId="150" xfId="28201" applyFont="1" applyFill="1" applyBorder="1" applyAlignment="1">
      <alignment horizontal="left" vertical="center" wrapText="1"/>
    </xf>
    <xf numFmtId="0" fontId="21" fillId="89" borderId="0" xfId="28165" applyFont="1" applyFill="1" applyAlignment="1">
      <alignment vertical="center" wrapText="1"/>
    </xf>
    <xf numFmtId="0" fontId="14" fillId="89" borderId="0" xfId="28165" applyFont="1" applyFill="1" applyAlignment="1">
      <alignment horizontal="center" vertical="center" wrapText="1"/>
    </xf>
    <xf numFmtId="0" fontId="14" fillId="89" borderId="102" xfId="28165" applyFont="1" applyFill="1" applyBorder="1" applyAlignment="1">
      <alignment horizontal="center" vertical="center" wrapText="1"/>
    </xf>
    <xf numFmtId="0" fontId="171" fillId="4" borderId="0" xfId="28165" quotePrefix="1" applyFont="1" applyFill="1" applyAlignment="1">
      <alignment horizontal="center" vertical="center" wrapText="1"/>
    </xf>
    <xf numFmtId="0" fontId="183" fillId="4" borderId="0" xfId="28165" quotePrefix="1" applyFont="1" applyFill="1" applyAlignment="1">
      <alignment horizontal="center" vertical="center" wrapText="1"/>
    </xf>
    <xf numFmtId="0" fontId="183" fillId="4" borderId="0" xfId="28165" applyFont="1" applyFill="1" applyAlignment="1">
      <alignment horizontal="left" vertical="top" wrapText="1" indent="1"/>
    </xf>
    <xf numFmtId="0" fontId="171" fillId="4" borderId="159" xfId="28165" applyFont="1" applyFill="1" applyBorder="1" applyAlignment="1">
      <alignment horizontal="center" vertical="center" wrapText="1"/>
    </xf>
    <xf numFmtId="0" fontId="171" fillId="4" borderId="159" xfId="28165" applyFont="1" applyFill="1" applyBorder="1" applyAlignment="1">
      <alignment horizontal="left" vertical="center" wrapText="1" indent="1"/>
    </xf>
    <xf numFmtId="0" fontId="14" fillId="89" borderId="0" xfId="28165" applyFont="1" applyFill="1" applyAlignment="1">
      <alignment horizontal="right" vertical="center" wrapText="1"/>
    </xf>
    <xf numFmtId="0" fontId="183" fillId="4" borderId="0" xfId="28165" applyFont="1" applyFill="1" applyAlignment="1">
      <alignment horizontal="center" vertical="center" wrapText="1"/>
    </xf>
    <xf numFmtId="0" fontId="182" fillId="4" borderId="0" xfId="28165" applyFont="1" applyFill="1" applyAlignment="1">
      <alignment horizontal="center" vertical="center" wrapText="1"/>
    </xf>
    <xf numFmtId="0" fontId="182" fillId="4" borderId="0" xfId="28165" applyFont="1" applyFill="1" applyAlignment="1">
      <alignment vertical="center" wrapText="1"/>
    </xf>
    <xf numFmtId="0" fontId="182" fillId="4" borderId="150" xfId="28165" applyFont="1" applyFill="1" applyBorder="1" applyAlignment="1">
      <alignment horizontal="center" vertical="center" wrapText="1"/>
    </xf>
    <xf numFmtId="0" fontId="14" fillId="89" borderId="115" xfId="28165" applyFont="1" applyFill="1" applyBorder="1" applyAlignment="1">
      <alignment horizontal="right" wrapText="1"/>
    </xf>
    <xf numFmtId="0" fontId="182" fillId="4" borderId="156" xfId="28165" quotePrefix="1" applyFont="1" applyFill="1" applyBorder="1" applyAlignment="1">
      <alignment horizontal="center" vertical="center" wrapText="1"/>
    </xf>
    <xf numFmtId="0" fontId="182" fillId="4" borderId="156" xfId="28165" applyFont="1" applyFill="1" applyBorder="1" applyAlignment="1">
      <alignment horizontal="justify" vertical="center" wrapText="1"/>
    </xf>
    <xf numFmtId="0" fontId="176" fillId="4" borderId="0" xfId="52" applyFont="1" applyFill="1" applyAlignment="1">
      <alignment horizontal="left" wrapText="1"/>
    </xf>
    <xf numFmtId="0" fontId="10" fillId="0" borderId="150" xfId="64" applyFont="1" applyBorder="1" applyAlignment="1">
      <alignment horizontal="right" vertical="top"/>
    </xf>
    <xf numFmtId="0" fontId="10" fillId="0" borderId="150" xfId="64" applyFont="1" applyBorder="1" applyAlignment="1">
      <alignment vertical="top"/>
    </xf>
    <xf numFmtId="182" fontId="10" fillId="14" borderId="150" xfId="64" applyNumberFormat="1" applyFont="1" applyFill="1" applyBorder="1" applyAlignment="1">
      <alignment horizontal="center" vertical="top"/>
    </xf>
    <xf numFmtId="178" fontId="10" fillId="4" borderId="150" xfId="0" applyNumberFormat="1" applyFont="1" applyFill="1" applyBorder="1" applyAlignment="1">
      <alignment horizontal="center" vertical="top"/>
    </xf>
    <xf numFmtId="0" fontId="12" fillId="0" borderId="150" xfId="64" applyFont="1" applyBorder="1" applyAlignment="1">
      <alignment horizontal="right" vertical="top"/>
    </xf>
    <xf numFmtId="0" fontId="12" fillId="0" borderId="150" xfId="64" applyFont="1" applyBorder="1" applyAlignment="1">
      <alignment vertical="top" wrapText="1"/>
    </xf>
    <xf numFmtId="10" fontId="0" fillId="4" borderId="150" xfId="0" applyNumberFormat="1" applyFill="1" applyBorder="1" applyAlignment="1">
      <alignment horizontal="center" vertical="top"/>
    </xf>
    <xf numFmtId="0" fontId="142" fillId="4" borderId="156" xfId="0" applyFont="1" applyFill="1" applyBorder="1" applyAlignment="1">
      <alignment horizontal="right" vertical="center" wrapText="1"/>
    </xf>
    <xf numFmtId="0" fontId="142" fillId="4" borderId="156" xfId="0" applyFont="1" applyFill="1" applyBorder="1" applyAlignment="1">
      <alignment horizontal="left" vertical="center" wrapText="1"/>
    </xf>
    <xf numFmtId="185" fontId="10" fillId="4" borderId="156" xfId="28165" applyNumberFormat="1" applyFont="1" applyFill="1" applyBorder="1" applyAlignment="1" applyProtection="1">
      <alignment horizontal="right" vertical="center"/>
      <protection locked="0"/>
    </xf>
    <xf numFmtId="0" fontId="0" fillId="0" borderId="150" xfId="0" applyBorder="1" applyAlignment="1">
      <alignment horizontal="right" vertical="top"/>
    </xf>
    <xf numFmtId="0" fontId="0" fillId="0" borderId="150" xfId="0" applyBorder="1" applyAlignment="1">
      <alignment vertical="top" wrapText="1"/>
    </xf>
    <xf numFmtId="0" fontId="10" fillId="0" borderId="150" xfId="0" applyFont="1" applyBorder="1" applyAlignment="1">
      <alignment vertical="top"/>
    </xf>
    <xf numFmtId="0" fontId="10" fillId="0" borderId="150" xfId="0" applyFont="1" applyBorder="1"/>
    <xf numFmtId="0" fontId="171" fillId="4" borderId="149" xfId="28165" applyFont="1" applyFill="1" applyBorder="1" applyAlignment="1">
      <alignment horizontal="right" vertical="top" wrapText="1"/>
    </xf>
    <xf numFmtId="0" fontId="171" fillId="4" borderId="149" xfId="28165" applyFont="1" applyFill="1" applyBorder="1" applyAlignment="1">
      <alignment vertical="top" wrapText="1"/>
    </xf>
    <xf numFmtId="0" fontId="10" fillId="0" borderId="150" xfId="0" applyFont="1" applyBorder="1" applyAlignment="1">
      <alignment horizontal="right"/>
    </xf>
    <xf numFmtId="179" fontId="10" fillId="0" borderId="150" xfId="0" applyNumberFormat="1" applyFont="1" applyBorder="1"/>
    <xf numFmtId="179" fontId="0" fillId="88" borderId="150" xfId="0" applyNumberFormat="1" applyFill="1" applyBorder="1" applyAlignment="1">
      <alignment horizontal="right"/>
    </xf>
    <xf numFmtId="0" fontId="0" fillId="0" borderId="150" xfId="0" applyBorder="1"/>
    <xf numFmtId="0" fontId="12" fillId="0" borderId="149" xfId="64" applyFont="1" applyBorder="1" applyAlignment="1">
      <alignment horizontal="right" vertical="top"/>
    </xf>
    <xf numFmtId="0" fontId="12" fillId="0" borderId="149" xfId="64" applyFont="1" applyBorder="1" applyAlignment="1">
      <alignment vertical="top" wrapText="1"/>
    </xf>
    <xf numFmtId="0" fontId="10" fillId="0" borderId="150" xfId="64" applyFont="1" applyBorder="1" applyAlignment="1">
      <alignment vertical="top" wrapText="1"/>
    </xf>
    <xf numFmtId="0" fontId="0" fillId="0" borderId="150" xfId="0" applyBorder="1" applyAlignment="1">
      <alignment horizontal="left" indent="2"/>
    </xf>
    <xf numFmtId="0" fontId="10" fillId="0" borderId="150" xfId="0" applyFont="1" applyBorder="1" applyAlignment="1">
      <alignment horizontal="right" vertical="top"/>
    </xf>
    <xf numFmtId="0" fontId="10" fillId="0" borderId="150" xfId="0" applyFont="1" applyBorder="1" applyAlignment="1">
      <alignment wrapText="1"/>
    </xf>
    <xf numFmtId="0" fontId="10" fillId="88" borderId="150" xfId="0" applyFont="1" applyFill="1" applyBorder="1" applyAlignment="1">
      <alignment horizontal="right"/>
    </xf>
    <xf numFmtId="179" fontId="10" fillId="88" borderId="150" xfId="0" applyNumberFormat="1" applyFont="1" applyFill="1" applyBorder="1" applyAlignment="1">
      <alignment horizontal="right"/>
    </xf>
    <xf numFmtId="10" fontId="10" fillId="0" borderId="150" xfId="0" applyNumberFormat="1" applyFont="1" applyBorder="1" applyAlignment="1">
      <alignment horizontal="right"/>
    </xf>
    <xf numFmtId="3" fontId="10" fillId="0" borderId="150" xfId="0" applyNumberFormat="1" applyFont="1" applyBorder="1"/>
    <xf numFmtId="169" fontId="10" fillId="0" borderId="150" xfId="17" applyNumberFormat="1" applyFont="1" applyBorder="1"/>
    <xf numFmtId="3" fontId="10" fillId="0" borderId="150" xfId="0" applyNumberFormat="1" applyFont="1" applyBorder="1" applyAlignment="1">
      <alignment horizontal="center"/>
    </xf>
    <xf numFmtId="49" fontId="10" fillId="4" borderId="149" xfId="28165" applyNumberFormat="1" applyFont="1" applyFill="1" applyBorder="1" applyAlignment="1">
      <alignment horizontal="center" vertical="center" wrapText="1"/>
    </xf>
    <xf numFmtId="0" fontId="10" fillId="4" borderId="149" xfId="28165" applyFont="1" applyFill="1" applyBorder="1" applyAlignment="1">
      <alignment vertical="center" wrapText="1"/>
    </xf>
    <xf numFmtId="185" fontId="182" fillId="4" borderId="149" xfId="28165" applyNumberFormat="1" applyFont="1" applyFill="1" applyBorder="1" applyAlignment="1">
      <alignment vertical="top" wrapText="1"/>
    </xf>
    <xf numFmtId="0" fontId="10" fillId="0" borderId="149" xfId="0" applyFont="1" applyBorder="1" applyAlignment="1">
      <alignment horizontal="right" vertical="top"/>
    </xf>
    <xf numFmtId="0" fontId="10" fillId="0" borderId="149" xfId="0" applyFont="1" applyBorder="1"/>
    <xf numFmtId="0" fontId="0" fillId="0" borderId="149" xfId="0" applyBorder="1" applyAlignment="1">
      <alignment horizontal="right" vertical="top"/>
    </xf>
    <xf numFmtId="0" fontId="0" fillId="0" borderId="149" xfId="0" applyBorder="1"/>
    <xf numFmtId="0" fontId="11" fillId="0" borderId="150" xfId="0" applyFont="1" applyBorder="1" applyAlignment="1">
      <alignment horizontal="right" vertical="top"/>
    </xf>
    <xf numFmtId="0" fontId="11" fillId="0" borderId="150" xfId="0" applyFont="1" applyBorder="1" applyAlignment="1">
      <alignment horizontal="left" indent="2"/>
    </xf>
    <xf numFmtId="0" fontId="0" fillId="0" borderId="149" xfId="0" applyBorder="1" applyAlignment="1">
      <alignment vertical="top"/>
    </xf>
    <xf numFmtId="10" fontId="10" fillId="0" borderId="150" xfId="0" applyNumberFormat="1" applyFont="1" applyBorder="1" applyAlignment="1">
      <alignment horizontal="center"/>
    </xf>
    <xf numFmtId="0" fontId="0" fillId="0" borderId="149" xfId="0" applyBorder="1" applyAlignment="1">
      <alignment horizontal="left" vertical="top"/>
    </xf>
    <xf numFmtId="0" fontId="10" fillId="0" borderId="150" xfId="0" applyFont="1" applyBorder="1" applyAlignment="1">
      <alignment horizontal="left" vertical="top"/>
    </xf>
    <xf numFmtId="0" fontId="171" fillId="4" borderId="149" xfId="28165" applyFont="1" applyFill="1" applyBorder="1" applyAlignment="1">
      <alignment vertical="center" wrapText="1"/>
    </xf>
    <xf numFmtId="178" fontId="171" fillId="4" borderId="149" xfId="28165" applyNumberFormat="1" applyFont="1" applyFill="1" applyBorder="1" applyAlignment="1">
      <alignment vertical="center" wrapText="1"/>
    </xf>
    <xf numFmtId="10" fontId="171" fillId="4" borderId="149" xfId="28165" applyNumberFormat="1" applyFont="1" applyFill="1" applyBorder="1" applyAlignment="1">
      <alignment vertical="center" wrapText="1"/>
    </xf>
    <xf numFmtId="10" fontId="10" fillId="0" borderId="150" xfId="0" applyNumberFormat="1" applyFont="1" applyBorder="1"/>
    <xf numFmtId="176" fontId="10" fillId="0" borderId="150" xfId="0" applyNumberFormat="1" applyFont="1" applyBorder="1"/>
    <xf numFmtId="182" fontId="10" fillId="0" borderId="149" xfId="0" applyNumberFormat="1" applyFont="1" applyBorder="1" applyAlignment="1">
      <alignment horizontal="center"/>
    </xf>
    <xf numFmtId="179" fontId="0" fillId="0" borderId="149" xfId="0" applyNumberFormat="1" applyBorder="1"/>
    <xf numFmtId="0" fontId="10" fillId="0" borderId="149" xfId="0" applyFont="1" applyBorder="1" applyAlignment="1">
      <alignment vertical="top"/>
    </xf>
    <xf numFmtId="0" fontId="10" fillId="4" borderId="149" xfId="0" applyFont="1" applyFill="1" applyBorder="1" applyAlignment="1">
      <alignment vertical="center"/>
    </xf>
    <xf numFmtId="0" fontId="0" fillId="4" borderId="149" xfId="0" applyFill="1" applyBorder="1"/>
    <xf numFmtId="178" fontId="0" fillId="4" borderId="149" xfId="28165" applyNumberFormat="1" applyFont="1" applyFill="1" applyBorder="1" applyAlignment="1">
      <alignment horizontal="right" wrapText="1"/>
    </xf>
    <xf numFmtId="178" fontId="0" fillId="4" borderId="149" xfId="28165" applyNumberFormat="1" applyFont="1" applyFill="1" applyBorder="1" applyAlignment="1">
      <alignment horizontal="right"/>
    </xf>
    <xf numFmtId="10" fontId="0" fillId="4" borderId="149" xfId="28165" applyNumberFormat="1" applyFont="1" applyFill="1" applyBorder="1" applyAlignment="1">
      <alignment horizontal="right"/>
    </xf>
    <xf numFmtId="3" fontId="0" fillId="4" borderId="149" xfId="28165" applyNumberFormat="1" applyFont="1" applyFill="1" applyBorder="1" applyAlignment="1">
      <alignment horizontal="right" wrapText="1"/>
    </xf>
    <xf numFmtId="3" fontId="0" fillId="4" borderId="149" xfId="28165" applyNumberFormat="1" applyFont="1" applyFill="1" applyBorder="1" applyAlignment="1">
      <alignment horizontal="right"/>
    </xf>
    <xf numFmtId="9" fontId="0" fillId="0" borderId="149" xfId="51" applyFont="1" applyBorder="1"/>
    <xf numFmtId="0" fontId="10" fillId="0" borderId="150" xfId="0" applyFont="1" applyBorder="1" applyAlignment="1">
      <alignment horizontal="center"/>
    </xf>
    <xf numFmtId="2" fontId="10" fillId="0" borderId="150" xfId="0" applyNumberFormat="1" applyFont="1" applyBorder="1" applyAlignment="1">
      <alignment horizontal="center"/>
    </xf>
    <xf numFmtId="0" fontId="11" fillId="0" borderId="150" xfId="0" applyFont="1" applyBorder="1"/>
    <xf numFmtId="3" fontId="10" fillId="0" borderId="150" xfId="0" applyNumberFormat="1" applyFont="1" applyBorder="1" applyAlignment="1">
      <alignment horizontal="center" vertical="center"/>
    </xf>
    <xf numFmtId="0" fontId="145" fillId="4" borderId="149" xfId="28201" applyFont="1" applyFill="1" applyBorder="1" applyAlignment="1">
      <alignment vertical="center" wrapText="1"/>
    </xf>
    <xf numFmtId="0" fontId="145" fillId="4" borderId="149" xfId="28201" applyFont="1" applyFill="1" applyBorder="1" applyAlignment="1">
      <alignment horizontal="left" vertical="center" wrapText="1"/>
    </xf>
    <xf numFmtId="0" fontId="182" fillId="4" borderId="149" xfId="28165" quotePrefix="1" applyFont="1" applyFill="1" applyBorder="1" applyAlignment="1">
      <alignment horizontal="center" vertical="center" wrapText="1"/>
    </xf>
    <xf numFmtId="0" fontId="182" fillId="4" borderId="149" xfId="28165" applyFont="1" applyFill="1" applyBorder="1" applyAlignment="1">
      <alignment vertical="top" wrapText="1"/>
    </xf>
    <xf numFmtId="0" fontId="171" fillId="4" borderId="149" xfId="28165" applyFont="1" applyFill="1" applyBorder="1" applyAlignment="1">
      <alignment horizontal="center" vertical="center" wrapText="1"/>
    </xf>
    <xf numFmtId="0" fontId="0" fillId="4" borderId="149" xfId="0" applyFill="1" applyBorder="1" applyAlignment="1">
      <alignment vertical="top"/>
    </xf>
    <xf numFmtId="0" fontId="0" fillId="4" borderId="150" xfId="0" applyFill="1" applyBorder="1" applyAlignment="1">
      <alignment vertical="top"/>
    </xf>
    <xf numFmtId="0" fontId="14" fillId="15" borderId="115" xfId="0" applyFont="1" applyFill="1" applyBorder="1" applyAlignment="1">
      <alignment horizontal="center"/>
    </xf>
    <xf numFmtId="1" fontId="11" fillId="14" borderId="0" xfId="64" applyNumberFormat="1" applyFont="1" applyFill="1" applyAlignment="1">
      <alignment horizontal="center" vertical="top"/>
    </xf>
    <xf numFmtId="10" fontId="0" fillId="14" borderId="0" xfId="0" applyNumberFormat="1" applyFill="1" applyAlignment="1">
      <alignment horizontal="center" vertical="top"/>
    </xf>
    <xf numFmtId="10" fontId="11" fillId="14" borderId="0" xfId="0" applyNumberFormat="1" applyFont="1" applyFill="1" applyAlignment="1">
      <alignment horizontal="center" vertical="top"/>
    </xf>
    <xf numFmtId="10" fontId="0" fillId="14" borderId="150" xfId="0" applyNumberFormat="1" applyFill="1" applyBorder="1" applyAlignment="1">
      <alignment horizontal="center" vertical="top"/>
    </xf>
    <xf numFmtId="184" fontId="0" fillId="4" borderId="148" xfId="0" applyNumberFormat="1" applyFill="1" applyBorder="1" applyAlignment="1" applyProtection="1">
      <alignment horizontal="center" vertical="center"/>
      <protection locked="0"/>
    </xf>
    <xf numFmtId="0" fontId="144" fillId="4" borderId="0" xfId="0" applyFont="1" applyFill="1" applyAlignment="1">
      <alignment vertical="top"/>
    </xf>
    <xf numFmtId="0" fontId="0" fillId="4" borderId="151" xfId="0" applyFill="1" applyBorder="1" applyAlignment="1" applyProtection="1">
      <alignment vertical="center" wrapText="1"/>
      <protection locked="0"/>
    </xf>
    <xf numFmtId="0" fontId="0" fillId="4" borderId="151" xfId="0" applyFill="1" applyBorder="1" applyAlignment="1" applyProtection="1">
      <alignment horizontal="center" vertical="center"/>
      <protection locked="0"/>
    </xf>
    <xf numFmtId="0" fontId="0" fillId="4" borderId="0" xfId="0" applyFill="1" applyAlignment="1" applyProtection="1">
      <alignment vertical="center" wrapText="1"/>
      <protection locked="0"/>
    </xf>
    <xf numFmtId="0" fontId="0" fillId="4" borderId="0" xfId="0" applyFill="1" applyAlignment="1" applyProtection="1">
      <alignment horizontal="center" vertical="center"/>
      <protection locked="0"/>
    </xf>
    <xf numFmtId="0" fontId="0" fillId="4" borderId="0" xfId="0" applyFill="1" applyAlignment="1" applyProtection="1">
      <alignment horizontal="center" vertical="center" wrapText="1"/>
      <protection locked="0"/>
    </xf>
    <xf numFmtId="0" fontId="0" fillId="4" borderId="0" xfId="0" applyFill="1" applyAlignment="1" applyProtection="1">
      <alignment horizontal="left" vertical="center" wrapText="1"/>
      <protection locked="0"/>
    </xf>
    <xf numFmtId="0" fontId="18" fillId="4" borderId="0" xfId="0" applyFont="1" applyFill="1" applyAlignment="1" applyProtection="1">
      <alignment vertical="center" wrapText="1"/>
      <protection locked="0"/>
    </xf>
    <xf numFmtId="0" fontId="18" fillId="4" borderId="0" xfId="0" applyFont="1" applyFill="1" applyAlignment="1" applyProtection="1">
      <alignment horizontal="center" vertical="center"/>
      <protection locked="0"/>
    </xf>
    <xf numFmtId="0" fontId="18" fillId="4" borderId="0" xfId="0" applyFont="1" applyFill="1" applyAlignment="1" applyProtection="1">
      <alignment horizontal="left" vertical="center" wrapText="1"/>
      <protection locked="0"/>
    </xf>
    <xf numFmtId="0" fontId="18" fillId="4" borderId="0" xfId="0" applyFont="1" applyFill="1"/>
    <xf numFmtId="0" fontId="18" fillId="4" borderId="150" xfId="0" applyFont="1" applyFill="1" applyBorder="1" applyAlignment="1" applyProtection="1">
      <alignment vertical="center" wrapText="1"/>
      <protection locked="0"/>
    </xf>
    <xf numFmtId="0" fontId="18" fillId="4" borderId="150" xfId="0" applyFont="1" applyFill="1" applyBorder="1" applyAlignment="1" applyProtection="1">
      <alignment horizontal="center" vertical="center"/>
      <protection locked="0"/>
    </xf>
    <xf numFmtId="0" fontId="18" fillId="4" borderId="150" xfId="0" applyFont="1" applyFill="1" applyBorder="1" applyAlignment="1" applyProtection="1">
      <alignment horizontal="left" vertical="center" wrapText="1"/>
      <protection locked="0"/>
    </xf>
    <xf numFmtId="0" fontId="18" fillId="4" borderId="0" xfId="0" applyFont="1" applyFill="1" applyAlignment="1" applyProtection="1">
      <alignment vertical="center"/>
      <protection locked="0"/>
    </xf>
    <xf numFmtId="0" fontId="0" fillId="4" borderId="151" xfId="0" applyFill="1" applyBorder="1" applyAlignment="1" applyProtection="1">
      <alignment vertical="center"/>
      <protection locked="0"/>
    </xf>
    <xf numFmtId="0" fontId="0" fillId="4" borderId="0" xfId="0" applyFill="1" applyAlignment="1" applyProtection="1">
      <alignment vertical="center"/>
      <protection locked="0"/>
    </xf>
    <xf numFmtId="0" fontId="18" fillId="4" borderId="150" xfId="0" applyFont="1" applyFill="1" applyBorder="1" applyAlignment="1" applyProtection="1">
      <alignment vertical="center"/>
      <protection locked="0"/>
    </xf>
    <xf numFmtId="0" fontId="18" fillId="0" borderId="148" xfId="0" applyFont="1" applyBorder="1" applyAlignment="1" applyProtection="1">
      <alignment horizontal="left" vertical="center" wrapText="1"/>
      <protection locked="0"/>
    </xf>
    <xf numFmtId="0" fontId="18" fillId="4" borderId="151" xfId="59" applyFont="1" applyFill="1" applyBorder="1" applyAlignment="1" applyProtection="1">
      <alignment vertical="center"/>
      <protection locked="0"/>
    </xf>
    <xf numFmtId="0" fontId="18" fillId="4" borderId="0" xfId="59" applyFont="1" applyFill="1" applyAlignment="1" applyProtection="1">
      <alignment vertical="center"/>
      <protection locked="0"/>
    </xf>
    <xf numFmtId="0" fontId="18" fillId="4" borderId="0" xfId="59" applyFont="1" applyFill="1" applyAlignment="1" applyProtection="1">
      <alignment horizontal="left" vertical="center" indent="1"/>
      <protection locked="0"/>
    </xf>
    <xf numFmtId="0" fontId="18" fillId="4" borderId="0" xfId="59" applyFont="1" applyFill="1" applyAlignment="1" applyProtection="1">
      <alignment horizontal="left" vertical="center" indent="2"/>
      <protection locked="0"/>
    </xf>
    <xf numFmtId="0" fontId="18" fillId="4" borderId="0" xfId="59" applyFont="1" applyFill="1" applyAlignment="1" applyProtection="1">
      <alignment horizontal="left" vertical="center"/>
      <protection locked="0"/>
    </xf>
    <xf numFmtId="0" fontId="18" fillId="4" borderId="150" xfId="59" applyFont="1" applyFill="1" applyBorder="1" applyAlignment="1" applyProtection="1">
      <alignment vertical="center"/>
      <protection locked="0"/>
    </xf>
    <xf numFmtId="0" fontId="30" fillId="4" borderId="0" xfId="0" applyFont="1" applyFill="1"/>
    <xf numFmtId="0" fontId="12" fillId="0" borderId="151" xfId="0" applyFont="1" applyBorder="1" applyAlignment="1">
      <alignment horizontal="right" vertical="center" wrapText="1"/>
    </xf>
    <xf numFmtId="0" fontId="11" fillId="0" borderId="0" xfId="0" applyFont="1" applyAlignment="1">
      <alignment horizontal="right" vertical="center" wrapText="1"/>
    </xf>
    <xf numFmtId="0" fontId="12" fillId="0" borderId="0" xfId="0" applyFont="1" applyAlignment="1">
      <alignment horizontal="right" vertical="center" wrapText="1"/>
    </xf>
    <xf numFmtId="0" fontId="10" fillId="0" borderId="0" xfId="0" applyFont="1" applyAlignment="1">
      <alignment horizontal="right" vertical="center" wrapText="1"/>
    </xf>
    <xf numFmtId="3" fontId="12" fillId="0" borderId="0" xfId="0" applyNumberFormat="1" applyFont="1" applyAlignment="1">
      <alignment horizontal="right" vertical="center" wrapText="1"/>
    </xf>
    <xf numFmtId="0" fontId="0" fillId="0" borderId="0" xfId="0" applyAlignment="1">
      <alignment horizontal="right" vertical="center" wrapText="1"/>
    </xf>
    <xf numFmtId="0" fontId="12" fillId="0" borderId="160" xfId="0" applyFont="1" applyBorder="1" applyAlignment="1">
      <alignment horizontal="right" vertical="center" wrapText="1"/>
    </xf>
    <xf numFmtId="0" fontId="0" fillId="0" borderId="149" xfId="0" applyBorder="1" applyAlignment="1">
      <alignment vertical="top" wrapText="1"/>
    </xf>
    <xf numFmtId="0" fontId="0" fillId="0" borderId="149" xfId="0" applyBorder="1" applyAlignment="1">
      <alignment horizontal="right" vertical="center" wrapText="1"/>
    </xf>
    <xf numFmtId="0" fontId="0" fillId="0" borderId="150" xfId="0" applyBorder="1" applyAlignment="1">
      <alignment horizontal="right" vertical="center" wrapText="1"/>
    </xf>
    <xf numFmtId="188" fontId="12" fillId="14" borderId="151" xfId="21" applyNumberFormat="1" applyFont="1" applyFill="1" applyBorder="1" applyAlignment="1">
      <alignment horizontal="right" vertical="center"/>
    </xf>
    <xf numFmtId="187" fontId="11" fillId="14" borderId="0" xfId="21" applyNumberFormat="1" applyFont="1" applyFill="1" applyAlignment="1">
      <alignment horizontal="right" vertical="center"/>
    </xf>
    <xf numFmtId="188" fontId="12" fillId="14" borderId="0" xfId="21" applyNumberFormat="1" applyFont="1" applyFill="1" applyAlignment="1">
      <alignment horizontal="right" vertical="center"/>
    </xf>
    <xf numFmtId="186" fontId="12" fillId="14" borderId="0" xfId="21" applyNumberFormat="1" applyFont="1" applyFill="1" applyAlignment="1">
      <alignment horizontal="right" vertical="center"/>
    </xf>
    <xf numFmtId="187" fontId="12" fillId="14" borderId="0" xfId="21" applyNumberFormat="1" applyFont="1" applyFill="1" applyAlignment="1">
      <alignment horizontal="right" vertical="center"/>
    </xf>
    <xf numFmtId="188" fontId="10" fillId="14" borderId="0" xfId="21" applyNumberFormat="1" applyFont="1" applyFill="1" applyAlignment="1">
      <alignment horizontal="right" vertical="center"/>
    </xf>
    <xf numFmtId="185" fontId="12" fillId="14" borderId="0" xfId="21" applyNumberFormat="1" applyFont="1" applyFill="1" applyAlignment="1">
      <alignment horizontal="right" vertical="center"/>
    </xf>
    <xf numFmtId="188" fontId="11" fillId="14" borderId="0" xfId="21" applyNumberFormat="1" applyFont="1" applyFill="1" applyAlignment="1">
      <alignment horizontal="right" vertical="center"/>
    </xf>
    <xf numFmtId="0" fontId="11" fillId="14" borderId="0" xfId="0" applyFont="1" applyFill="1" applyAlignment="1">
      <alignment horizontal="right" vertical="center"/>
    </xf>
    <xf numFmtId="0" fontId="12" fillId="14" borderId="0" xfId="0" applyFont="1" applyFill="1" applyAlignment="1">
      <alignment horizontal="right" vertical="center"/>
    </xf>
    <xf numFmtId="0" fontId="0" fillId="14" borderId="0" xfId="0" applyFill="1" applyAlignment="1">
      <alignment horizontal="right" vertical="center"/>
    </xf>
    <xf numFmtId="188" fontId="0" fillId="14" borderId="0" xfId="0" applyNumberFormat="1" applyFill="1" applyAlignment="1">
      <alignment horizontal="right" vertical="center"/>
    </xf>
    <xf numFmtId="0" fontId="10" fillId="14" borderId="0" xfId="0" applyFont="1" applyFill="1" applyAlignment="1">
      <alignment horizontal="right" vertical="center"/>
    </xf>
    <xf numFmtId="186" fontId="0" fillId="14" borderId="0" xfId="21" applyNumberFormat="1" applyFont="1" applyFill="1" applyAlignment="1">
      <alignment horizontal="right" vertical="center"/>
    </xf>
    <xf numFmtId="186" fontId="10" fillId="14" borderId="0" xfId="21" applyNumberFormat="1" applyFont="1" applyFill="1" applyAlignment="1">
      <alignment horizontal="right" vertical="center"/>
    </xf>
    <xf numFmtId="10" fontId="12" fillId="14" borderId="0" xfId="102" applyNumberFormat="1" applyFont="1" applyFill="1" applyAlignment="1">
      <alignment horizontal="right" vertical="center"/>
    </xf>
    <xf numFmtId="10" fontId="11" fillId="14" borderId="0" xfId="102" applyNumberFormat="1" applyFont="1" applyFill="1" applyAlignment="1">
      <alignment horizontal="right" vertical="center"/>
    </xf>
    <xf numFmtId="0" fontId="0" fillId="14" borderId="149" xfId="0" applyFill="1" applyBorder="1" applyAlignment="1">
      <alignment horizontal="right" vertical="center"/>
    </xf>
    <xf numFmtId="0" fontId="0" fillId="14" borderId="150" xfId="0" applyFill="1" applyBorder="1" applyAlignment="1">
      <alignment horizontal="right" vertical="center"/>
    </xf>
    <xf numFmtId="185" fontId="12" fillId="14" borderId="0" xfId="17" applyNumberFormat="1" applyFont="1" applyFill="1" applyAlignment="1" applyProtection="1">
      <alignment horizontal="right" vertical="center"/>
      <protection locked="0"/>
    </xf>
    <xf numFmtId="185" fontId="11" fillId="14" borderId="0" xfId="17" applyNumberFormat="1" applyFont="1" applyFill="1" applyAlignment="1" applyProtection="1">
      <alignment horizontal="right" vertical="center"/>
      <protection locked="0"/>
    </xf>
    <xf numFmtId="187" fontId="12" fillId="14" borderId="0" xfId="17" applyNumberFormat="1" applyFont="1" applyFill="1" applyAlignment="1" applyProtection="1">
      <alignment horizontal="right" vertical="center"/>
      <protection locked="0"/>
    </xf>
    <xf numFmtId="184" fontId="12" fillId="14" borderId="0" xfId="17" applyNumberFormat="1" applyFont="1" applyFill="1" applyAlignment="1" applyProtection="1">
      <alignment horizontal="right" vertical="center"/>
      <protection locked="0"/>
    </xf>
    <xf numFmtId="185" fontId="10" fillId="14" borderId="6" xfId="17" applyNumberFormat="1" applyFont="1" applyFill="1" applyBorder="1" applyAlignment="1" applyProtection="1">
      <alignment horizontal="right" vertical="center"/>
      <protection locked="0"/>
    </xf>
    <xf numFmtId="0" fontId="10" fillId="0" borderId="6" xfId="0" applyFont="1" applyBorder="1" applyAlignment="1">
      <alignment horizontal="right" vertical="center" wrapText="1"/>
    </xf>
    <xf numFmtId="0" fontId="12" fillId="0" borderId="149" xfId="0" applyFont="1" applyBorder="1" applyAlignment="1">
      <alignment horizontal="right" vertical="center" wrapText="1"/>
    </xf>
    <xf numFmtId="185" fontId="12" fillId="14" borderId="149" xfId="17" applyNumberFormat="1" applyFont="1" applyFill="1" applyBorder="1" applyAlignment="1" applyProtection="1">
      <alignment horizontal="right" vertical="center"/>
      <protection locked="0"/>
    </xf>
    <xf numFmtId="185" fontId="11" fillId="14" borderId="0" xfId="17" applyNumberFormat="1" applyFont="1" applyFill="1" applyBorder="1" applyAlignment="1" applyProtection="1">
      <alignment horizontal="right" vertical="center"/>
      <protection locked="0"/>
    </xf>
    <xf numFmtId="185" fontId="12" fillId="14" borderId="0" xfId="17" applyNumberFormat="1" applyFont="1" applyFill="1" applyBorder="1" applyAlignment="1" applyProtection="1">
      <alignment horizontal="right" vertical="center"/>
      <protection locked="0"/>
    </xf>
    <xf numFmtId="187" fontId="12" fillId="14" borderId="0" xfId="17" applyNumberFormat="1" applyFont="1" applyFill="1" applyBorder="1" applyAlignment="1" applyProtection="1">
      <alignment horizontal="right" vertical="center"/>
      <protection locked="0"/>
    </xf>
    <xf numFmtId="184" fontId="12" fillId="14" borderId="0" xfId="17" applyNumberFormat="1" applyFont="1" applyFill="1" applyBorder="1" applyAlignment="1" applyProtection="1">
      <alignment horizontal="right" vertical="center"/>
      <protection locked="0"/>
    </xf>
    <xf numFmtId="185" fontId="10" fillId="14" borderId="150" xfId="17" applyNumberFormat="1" applyFont="1" applyFill="1" applyBorder="1" applyAlignment="1" applyProtection="1">
      <alignment horizontal="right" vertical="center"/>
      <protection locked="0"/>
    </xf>
    <xf numFmtId="0" fontId="10" fillId="0" borderId="150" xfId="0" applyFont="1" applyBorder="1" applyAlignment="1">
      <alignment horizontal="right" vertical="center" wrapText="1"/>
    </xf>
    <xf numFmtId="0" fontId="18" fillId="4" borderId="157" xfId="28165" applyFont="1" applyFill="1" applyBorder="1" applyAlignment="1">
      <alignment horizontal="center" vertical="top" wrapText="1"/>
    </xf>
    <xf numFmtId="0" fontId="18" fillId="4" borderId="153" xfId="28165" applyFont="1" applyFill="1" applyBorder="1" applyAlignment="1">
      <alignment horizontal="center" vertical="top" wrapText="1"/>
    </xf>
    <xf numFmtId="0" fontId="18" fillId="4" borderId="154" xfId="28165" applyFont="1" applyFill="1" applyBorder="1" applyAlignment="1">
      <alignment horizontal="center" vertical="top" wrapText="1"/>
    </xf>
    <xf numFmtId="0" fontId="18" fillId="93" borderId="146" xfId="0" applyFont="1" applyFill="1" applyBorder="1" applyAlignment="1">
      <alignment horizontal="center" vertical="top" wrapText="1"/>
    </xf>
    <xf numFmtId="0" fontId="18" fillId="4" borderId="155" xfId="28165" applyFont="1" applyFill="1" applyBorder="1" applyAlignment="1">
      <alignment horizontal="center" vertical="top" wrapText="1"/>
    </xf>
    <xf numFmtId="0" fontId="18" fillId="4" borderId="153" xfId="28165" quotePrefix="1" applyFont="1" applyFill="1" applyBorder="1" applyAlignment="1">
      <alignment horizontal="center" vertical="top" wrapText="1"/>
    </xf>
    <xf numFmtId="0" fontId="162" fillId="4" borderId="158" xfId="28183" applyFont="1" applyFill="1" applyBorder="1" applyAlignment="1">
      <alignment horizontal="center" vertical="top" wrapText="1"/>
    </xf>
    <xf numFmtId="178" fontId="0" fillId="0" borderId="151" xfId="0" applyNumberFormat="1" applyBorder="1" applyAlignment="1" applyProtection="1">
      <alignment horizontal="right"/>
      <protection locked="0"/>
    </xf>
    <xf numFmtId="186" fontId="0" fillId="0" borderId="151" xfId="0" applyNumberFormat="1" applyBorder="1" applyAlignment="1" applyProtection="1">
      <alignment horizontal="right"/>
      <protection locked="0"/>
    </xf>
    <xf numFmtId="10" fontId="0" fillId="0" borderId="151" xfId="0" applyNumberFormat="1" applyBorder="1" applyAlignment="1" applyProtection="1">
      <alignment horizontal="right"/>
      <protection locked="0"/>
    </xf>
    <xf numFmtId="178" fontId="0" fillId="0" borderId="0" xfId="0" applyNumberFormat="1" applyAlignment="1" applyProtection="1">
      <alignment horizontal="right"/>
      <protection locked="0"/>
    </xf>
    <xf numFmtId="186" fontId="0" fillId="0" borderId="0" xfId="0" applyNumberFormat="1" applyAlignment="1" applyProtection="1">
      <alignment horizontal="right"/>
      <protection locked="0"/>
    </xf>
    <xf numFmtId="10" fontId="0" fillId="0" borderId="0" xfId="0" applyNumberFormat="1" applyAlignment="1" applyProtection="1">
      <alignment horizontal="right"/>
      <protection locked="0"/>
    </xf>
    <xf numFmtId="178" fontId="10" fillId="0" borderId="150" xfId="0" applyNumberFormat="1" applyFont="1" applyBorder="1" applyAlignment="1" applyProtection="1">
      <alignment horizontal="right"/>
      <protection locked="0"/>
    </xf>
    <xf numFmtId="186" fontId="10" fillId="0" borderId="150" xfId="0" applyNumberFormat="1" applyFont="1" applyBorder="1" applyAlignment="1" applyProtection="1">
      <alignment horizontal="right"/>
      <protection locked="0"/>
    </xf>
    <xf numFmtId="10" fontId="10" fillId="0" borderId="150" xfId="0" applyNumberFormat="1" applyFont="1" applyBorder="1" applyAlignment="1" applyProtection="1">
      <alignment horizontal="right"/>
      <protection locked="0"/>
    </xf>
    <xf numFmtId="0" fontId="18" fillId="0" borderId="0" xfId="0" applyFont="1"/>
    <xf numFmtId="0" fontId="142" fillId="0" borderId="150" xfId="0" applyFont="1" applyBorder="1"/>
    <xf numFmtId="178" fontId="0" fillId="4" borderId="151" xfId="0" applyNumberFormat="1" applyFill="1" applyBorder="1" applyAlignment="1" applyProtection="1">
      <alignment vertical="center"/>
      <protection locked="0"/>
    </xf>
    <xf numFmtId="10" fontId="0" fillId="4" borderId="0" xfId="0" applyNumberFormat="1" applyFill="1" applyAlignment="1" applyProtection="1">
      <alignment vertical="center"/>
      <protection locked="0"/>
    </xf>
    <xf numFmtId="178" fontId="0" fillId="4" borderId="150" xfId="0" applyNumberFormat="1" applyFill="1" applyBorder="1" applyAlignment="1" applyProtection="1">
      <alignment vertical="center"/>
      <protection locked="0"/>
    </xf>
    <xf numFmtId="178" fontId="0" fillId="4" borderId="151" xfId="0" applyNumberFormat="1" applyFill="1" applyBorder="1" applyAlignment="1" applyProtection="1">
      <alignment horizontal="right" vertical="top"/>
      <protection locked="0"/>
    </xf>
    <xf numFmtId="178" fontId="0" fillId="4" borderId="0" xfId="0" applyNumberFormat="1" applyFill="1" applyAlignment="1" applyProtection="1">
      <alignment horizontal="right" vertical="top"/>
      <protection locked="0"/>
    </xf>
    <xf numFmtId="186" fontId="0" fillId="4" borderId="0" xfId="0" applyNumberFormat="1" applyFill="1" applyAlignment="1" applyProtection="1">
      <alignment horizontal="right" vertical="top"/>
      <protection locked="0"/>
    </xf>
    <xf numFmtId="189" fontId="0" fillId="4" borderId="0" xfId="0" applyNumberFormat="1" applyFill="1" applyAlignment="1" applyProtection="1">
      <alignment horizontal="right" vertical="top"/>
      <protection locked="0"/>
    </xf>
    <xf numFmtId="178" fontId="10" fillId="4" borderId="150" xfId="0" applyNumberFormat="1" applyFont="1" applyFill="1" applyBorder="1" applyAlignment="1" applyProtection="1">
      <alignment horizontal="right" vertical="top"/>
      <protection locked="0"/>
    </xf>
    <xf numFmtId="178" fontId="0" fillId="14" borderId="0" xfId="0" applyNumberFormat="1" applyFill="1" applyAlignment="1" applyProtection="1">
      <alignment horizontal="right" vertical="center"/>
      <protection locked="0"/>
    </xf>
    <xf numFmtId="186" fontId="0" fillId="14" borderId="0" xfId="0" applyNumberFormat="1" applyFill="1" applyAlignment="1" applyProtection="1">
      <alignment horizontal="right" vertical="center"/>
      <protection locked="0"/>
    </xf>
    <xf numFmtId="178" fontId="10" fillId="14" borderId="0" xfId="0" applyNumberFormat="1" applyFont="1" applyFill="1" applyAlignment="1" applyProtection="1">
      <alignment horizontal="right" vertical="center"/>
      <protection locked="0"/>
    </xf>
    <xf numFmtId="186" fontId="10" fillId="14" borderId="0" xfId="0" applyNumberFormat="1" applyFont="1" applyFill="1" applyAlignment="1" applyProtection="1">
      <alignment horizontal="right" vertical="center"/>
      <protection locked="0"/>
    </xf>
    <xf numFmtId="178" fontId="10" fillId="14" borderId="0" xfId="0" applyNumberFormat="1" applyFont="1" applyFill="1" applyAlignment="1">
      <alignment horizontal="right" vertical="center"/>
    </xf>
    <xf numFmtId="10" fontId="0" fillId="14" borderId="0" xfId="0" applyNumberFormat="1" applyFill="1" applyAlignment="1">
      <alignment horizontal="right" vertical="center"/>
    </xf>
    <xf numFmtId="9" fontId="0" fillId="14" borderId="0" xfId="0" applyNumberFormat="1" applyFill="1" applyAlignment="1">
      <alignment horizontal="right" vertical="center"/>
    </xf>
    <xf numFmtId="178" fontId="0" fillId="14" borderId="0" xfId="0" applyNumberFormat="1" applyFill="1" applyAlignment="1">
      <alignment horizontal="right" vertical="center"/>
    </xf>
    <xf numFmtId="10" fontId="0" fillId="14" borderId="150" xfId="0" applyNumberFormat="1" applyFill="1" applyBorder="1" applyAlignment="1">
      <alignment horizontal="right" vertical="center"/>
    </xf>
    <xf numFmtId="3" fontId="0" fillId="4" borderId="3" xfId="0" applyNumberFormat="1" applyFill="1" applyBorder="1" applyAlignment="1">
      <alignment horizontal="right" vertical="center"/>
    </xf>
    <xf numFmtId="178" fontId="0" fillId="4" borderId="3" xfId="0" applyNumberFormat="1" applyFill="1" applyBorder="1" applyAlignment="1">
      <alignment horizontal="right" vertical="center"/>
    </xf>
    <xf numFmtId="178" fontId="10" fillId="4" borderId="151" xfId="0" applyNumberFormat="1" applyFont="1" applyFill="1" applyBorder="1" applyAlignment="1" applyProtection="1">
      <alignment horizontal="right" vertical="center"/>
      <protection locked="0"/>
    </xf>
    <xf numFmtId="178" fontId="0" fillId="4" borderId="0" xfId="0" applyNumberFormat="1" applyFill="1" applyAlignment="1" applyProtection="1">
      <alignment horizontal="right" vertical="center"/>
      <protection locked="0"/>
    </xf>
    <xf numFmtId="178" fontId="0" fillId="4" borderId="150" xfId="0" applyNumberFormat="1" applyFill="1" applyBorder="1" applyAlignment="1" applyProtection="1">
      <alignment horizontal="right" vertical="center"/>
      <protection locked="0"/>
    </xf>
    <xf numFmtId="178" fontId="12" fillId="14" borderId="0" xfId="64" applyNumberFormat="1" applyFont="1" applyFill="1" applyAlignment="1">
      <alignment horizontal="right" vertical="center"/>
    </xf>
    <xf numFmtId="178" fontId="18" fillId="14" borderId="0" xfId="64" applyNumberFormat="1" applyFont="1" applyFill="1" applyAlignment="1">
      <alignment horizontal="right" vertical="center"/>
    </xf>
    <xf numFmtId="179" fontId="12" fillId="88" borderId="0" xfId="64" applyNumberFormat="1" applyFont="1" applyFill="1" applyAlignment="1">
      <alignment horizontal="right" vertical="center"/>
    </xf>
    <xf numFmtId="179" fontId="10" fillId="88" borderId="0" xfId="64" applyNumberFormat="1" applyFont="1" applyFill="1" applyAlignment="1">
      <alignment horizontal="right" vertical="center"/>
    </xf>
    <xf numFmtId="187" fontId="12" fillId="14" borderId="0" xfId="64" applyNumberFormat="1" applyFont="1" applyFill="1" applyAlignment="1">
      <alignment horizontal="right" vertical="center"/>
    </xf>
    <xf numFmtId="178" fontId="10" fillId="14" borderId="0" xfId="64" applyNumberFormat="1" applyFont="1" applyFill="1" applyAlignment="1">
      <alignment horizontal="right" vertical="center"/>
    </xf>
    <xf numFmtId="186" fontId="12" fillId="14" borderId="0" xfId="64" applyNumberFormat="1" applyFont="1" applyFill="1" applyAlignment="1">
      <alignment horizontal="right" vertical="center"/>
    </xf>
    <xf numFmtId="187" fontId="12" fillId="14" borderId="0" xfId="64" quotePrefix="1" applyNumberFormat="1" applyFont="1" applyFill="1" applyAlignment="1">
      <alignment horizontal="right" vertical="center" wrapText="1"/>
    </xf>
    <xf numFmtId="178" fontId="10" fillId="14" borderId="151" xfId="64" applyNumberFormat="1" applyFont="1" applyFill="1" applyBorder="1" applyAlignment="1">
      <alignment horizontal="right" vertical="center"/>
    </xf>
    <xf numFmtId="10" fontId="10" fillId="14" borderId="150" xfId="64" applyNumberFormat="1" applyFont="1" applyFill="1" applyBorder="1" applyAlignment="1">
      <alignment horizontal="right" vertical="center"/>
    </xf>
    <xf numFmtId="178" fontId="12" fillId="88" borderId="0" xfId="64" applyNumberFormat="1" applyFont="1" applyFill="1" applyAlignment="1">
      <alignment horizontal="right" vertical="center"/>
    </xf>
    <xf numFmtId="178" fontId="10" fillId="88" borderId="0" xfId="64" applyNumberFormat="1" applyFont="1" applyFill="1" applyAlignment="1">
      <alignment horizontal="right" vertical="center"/>
    </xf>
    <xf numFmtId="178" fontId="12" fillId="88" borderId="151" xfId="64" applyNumberFormat="1" applyFont="1" applyFill="1" applyBorder="1" applyAlignment="1">
      <alignment horizontal="right" vertical="center"/>
    </xf>
    <xf numFmtId="178" fontId="12" fillId="4" borderId="0" xfId="64" applyNumberFormat="1" applyFont="1" applyFill="1" applyAlignment="1">
      <alignment horizontal="right" vertical="center"/>
    </xf>
    <xf numFmtId="187" fontId="12" fillId="4" borderId="0" xfId="64" applyNumberFormat="1" applyFont="1" applyFill="1" applyAlignment="1">
      <alignment horizontal="right" vertical="center"/>
    </xf>
    <xf numFmtId="178" fontId="10" fillId="4" borderId="0" xfId="64" applyNumberFormat="1" applyFont="1" applyFill="1" applyAlignment="1">
      <alignment horizontal="right" vertical="center"/>
    </xf>
    <xf numFmtId="182" fontId="0" fillId="4" borderId="3" xfId="0" applyNumberFormat="1" applyFill="1" applyBorder="1" applyAlignment="1">
      <alignment horizontal="right" vertical="top"/>
    </xf>
    <xf numFmtId="178" fontId="12" fillId="4" borderId="151" xfId="64" applyNumberFormat="1" applyFont="1" applyFill="1" applyBorder="1" applyAlignment="1">
      <alignment horizontal="right" vertical="center"/>
    </xf>
    <xf numFmtId="186" fontId="12" fillId="4" borderId="0" xfId="64" applyNumberFormat="1" applyFont="1" applyFill="1" applyAlignment="1">
      <alignment horizontal="right" vertical="center"/>
    </xf>
    <xf numFmtId="10" fontId="10" fillId="88" borderId="150" xfId="64" applyNumberFormat="1" applyFont="1" applyFill="1" applyBorder="1" applyAlignment="1">
      <alignment horizontal="center" vertical="center"/>
    </xf>
    <xf numFmtId="10" fontId="10" fillId="4" borderId="150" xfId="64" applyNumberFormat="1" applyFont="1" applyFill="1" applyBorder="1" applyAlignment="1">
      <alignment horizontal="right" vertical="center"/>
    </xf>
    <xf numFmtId="185" fontId="10" fillId="0" borderId="151" xfId="0" applyNumberFormat="1" applyFont="1" applyBorder="1" applyAlignment="1">
      <alignment horizontal="right" vertical="center"/>
    </xf>
    <xf numFmtId="185" fontId="186" fillId="87" borderId="151" xfId="0" applyNumberFormat="1" applyFont="1" applyFill="1" applyBorder="1" applyAlignment="1">
      <alignment horizontal="right" vertical="center"/>
    </xf>
    <xf numFmtId="3" fontId="10" fillId="87" borderId="151" xfId="0" applyNumberFormat="1" applyFont="1" applyFill="1" applyBorder="1" applyAlignment="1">
      <alignment horizontal="right" vertical="center"/>
    </xf>
    <xf numFmtId="185" fontId="10" fillId="0" borderId="0" xfId="0" applyNumberFormat="1" applyFont="1" applyAlignment="1">
      <alignment horizontal="right" vertical="center"/>
    </xf>
    <xf numFmtId="185" fontId="186" fillId="87" borderId="0" xfId="0" applyNumberFormat="1" applyFont="1" applyFill="1" applyAlignment="1">
      <alignment horizontal="right" vertical="center"/>
    </xf>
    <xf numFmtId="186" fontId="10" fillId="0" borderId="0" xfId="0" applyNumberFormat="1" applyFont="1" applyAlignment="1">
      <alignment horizontal="right" vertical="center"/>
    </xf>
    <xf numFmtId="184" fontId="10" fillId="0" borderId="0" xfId="0" applyNumberFormat="1" applyFont="1" applyAlignment="1">
      <alignment horizontal="right" vertical="center"/>
    </xf>
    <xf numFmtId="185" fontId="10" fillId="87" borderId="0" xfId="0" applyNumberFormat="1" applyFont="1" applyFill="1" applyAlignment="1">
      <alignment horizontal="right" vertical="center"/>
    </xf>
    <xf numFmtId="185" fontId="11" fillId="0" borderId="0" xfId="0" applyNumberFormat="1" applyFont="1" applyAlignment="1">
      <alignment horizontal="right" vertical="center"/>
    </xf>
    <xf numFmtId="185" fontId="187" fillId="87" borderId="0" xfId="0" applyNumberFormat="1" applyFont="1" applyFill="1" applyAlignment="1">
      <alignment horizontal="right" vertical="center"/>
    </xf>
    <xf numFmtId="186" fontId="11" fillId="0" borderId="0" xfId="0" applyNumberFormat="1" applyFont="1" applyAlignment="1">
      <alignment horizontal="right" vertical="center"/>
    </xf>
    <xf numFmtId="185" fontId="11" fillId="87" borderId="0" xfId="0" applyNumberFormat="1" applyFont="1" applyFill="1" applyAlignment="1">
      <alignment horizontal="right" vertical="center"/>
    </xf>
    <xf numFmtId="184" fontId="11" fillId="0" borderId="0" xfId="0" applyNumberFormat="1" applyFont="1" applyAlignment="1">
      <alignment horizontal="right" vertical="center"/>
    </xf>
    <xf numFmtId="185" fontId="21" fillId="88" borderId="0" xfId="0" applyNumberFormat="1" applyFont="1" applyFill="1" applyAlignment="1">
      <alignment horizontal="right" vertical="center"/>
    </xf>
    <xf numFmtId="185" fontId="136" fillId="88" borderId="0" xfId="0" applyNumberFormat="1" applyFont="1" applyFill="1" applyAlignment="1">
      <alignment horizontal="right" vertical="center"/>
    </xf>
    <xf numFmtId="185" fontId="10" fillId="0" borderId="150" xfId="0" applyNumberFormat="1" applyFont="1" applyBorder="1" applyAlignment="1">
      <alignment horizontal="right" vertical="center"/>
    </xf>
    <xf numFmtId="185" fontId="186" fillId="87" borderId="150" xfId="0" applyNumberFormat="1" applyFont="1" applyFill="1" applyBorder="1" applyAlignment="1">
      <alignment horizontal="right" vertical="center"/>
    </xf>
    <xf numFmtId="186" fontId="10" fillId="0" borderId="150" xfId="0" applyNumberFormat="1" applyFont="1" applyBorder="1" applyAlignment="1">
      <alignment horizontal="right" vertical="center"/>
    </xf>
    <xf numFmtId="184" fontId="10" fillId="0" borderId="150" xfId="0" applyNumberFormat="1" applyFont="1" applyBorder="1" applyAlignment="1">
      <alignment horizontal="right" vertical="center"/>
    </xf>
    <xf numFmtId="185" fontId="10" fillId="87" borderId="150" xfId="0" applyNumberFormat="1" applyFont="1" applyFill="1" applyBorder="1" applyAlignment="1">
      <alignment horizontal="right" vertical="center"/>
    </xf>
    <xf numFmtId="178" fontId="12" fillId="0" borderId="149" xfId="17" applyNumberFormat="1" applyFont="1" applyBorder="1" applyAlignment="1">
      <alignment horizontal="right"/>
    </xf>
    <xf numFmtId="178" fontId="12" fillId="0" borderId="0" xfId="17" applyNumberFormat="1" applyFont="1" applyBorder="1" applyAlignment="1">
      <alignment horizontal="right"/>
    </xf>
    <xf numFmtId="178" fontId="10" fillId="0" borderId="150" xfId="17" applyNumberFormat="1" applyFont="1" applyBorder="1" applyAlignment="1">
      <alignment horizontal="right"/>
    </xf>
    <xf numFmtId="184" fontId="0" fillId="0" borderId="0" xfId="0" applyNumberFormat="1" applyAlignment="1">
      <alignment horizontal="right" vertical="center"/>
    </xf>
    <xf numFmtId="186" fontId="0" fillId="0" borderId="0" xfId="0" applyNumberFormat="1" applyAlignment="1">
      <alignment horizontal="right" vertical="center"/>
    </xf>
    <xf numFmtId="185" fontId="0" fillId="4" borderId="0" xfId="0" applyNumberFormat="1" applyFill="1" applyAlignment="1">
      <alignment horizontal="right" vertical="center"/>
    </xf>
    <xf numFmtId="186" fontId="0" fillId="4" borderId="0" xfId="0" applyNumberFormat="1" applyFill="1" applyAlignment="1">
      <alignment horizontal="right" vertical="center"/>
    </xf>
    <xf numFmtId="185" fontId="11" fillId="4" borderId="0" xfId="0" applyNumberFormat="1" applyFont="1" applyFill="1" applyAlignment="1">
      <alignment horizontal="right" vertical="center"/>
    </xf>
    <xf numFmtId="186" fontId="11" fillId="4" borderId="0" xfId="0" applyNumberFormat="1" applyFont="1" applyFill="1" applyAlignment="1">
      <alignment horizontal="right" vertical="center"/>
    </xf>
    <xf numFmtId="187" fontId="11" fillId="4" borderId="0" xfId="51" applyNumberFormat="1" applyFont="1" applyFill="1" applyBorder="1" applyAlignment="1">
      <alignment horizontal="right" vertical="center"/>
    </xf>
    <xf numFmtId="185" fontId="10" fillId="4" borderId="150" xfId="0" applyNumberFormat="1" applyFont="1" applyFill="1" applyBorder="1" applyAlignment="1">
      <alignment horizontal="right" vertical="center"/>
    </xf>
    <xf numFmtId="186" fontId="10" fillId="4" borderId="150" xfId="0" applyNumberFormat="1" applyFont="1" applyFill="1" applyBorder="1" applyAlignment="1">
      <alignment horizontal="right" vertical="center"/>
    </xf>
    <xf numFmtId="0" fontId="14" fillId="15" borderId="121" xfId="0" applyFont="1" applyFill="1" applyBorder="1" applyAlignment="1">
      <alignment horizontal="right" vertical="center"/>
    </xf>
    <xf numFmtId="185" fontId="182" fillId="4" borderId="0" xfId="28165" applyNumberFormat="1" applyFont="1" applyFill="1" applyAlignment="1">
      <alignment vertical="top" wrapText="1"/>
    </xf>
    <xf numFmtId="185" fontId="171" fillId="4" borderId="0" xfId="28165" applyNumberFormat="1" applyFont="1" applyFill="1" applyAlignment="1">
      <alignment vertical="top" wrapText="1"/>
    </xf>
    <xf numFmtId="3" fontId="21" fillId="88" borderId="0" xfId="0" applyNumberFormat="1" applyFont="1" applyFill="1" applyAlignment="1">
      <alignment vertical="top"/>
    </xf>
    <xf numFmtId="186" fontId="171" fillId="4" borderId="0" xfId="28165" applyNumberFormat="1" applyFont="1" applyFill="1" applyAlignment="1">
      <alignment vertical="top" wrapText="1"/>
    </xf>
    <xf numFmtId="0" fontId="14" fillId="15" borderId="98" xfId="0" applyFont="1" applyFill="1" applyBorder="1" applyAlignment="1">
      <alignment horizontal="right" wrapText="1"/>
    </xf>
    <xf numFmtId="185" fontId="10" fillId="0" borderId="149" xfId="0" applyNumberFormat="1" applyFont="1" applyBorder="1" applyAlignment="1">
      <alignment vertical="center"/>
    </xf>
    <xf numFmtId="184" fontId="10" fillId="0" borderId="149" xfId="0" applyNumberFormat="1" applyFont="1" applyBorder="1" applyAlignment="1">
      <alignment vertical="center"/>
    </xf>
    <xf numFmtId="185" fontId="10" fillId="87" borderId="149" xfId="0" applyNumberFormat="1" applyFont="1" applyFill="1" applyBorder="1" applyAlignment="1">
      <alignment vertical="center"/>
    </xf>
    <xf numFmtId="186" fontId="10" fillId="0" borderId="149" xfId="0" applyNumberFormat="1" applyFont="1" applyBorder="1" applyAlignment="1">
      <alignment vertical="center"/>
    </xf>
    <xf numFmtId="185" fontId="11" fillId="0" borderId="0" xfId="0" applyNumberFormat="1" applyFont="1" applyAlignment="1">
      <alignment vertical="center"/>
    </xf>
    <xf numFmtId="184" fontId="11" fillId="0" borderId="0" xfId="0" applyNumberFormat="1" applyFont="1" applyAlignment="1">
      <alignment vertical="center"/>
    </xf>
    <xf numFmtId="185" fontId="11" fillId="87" borderId="0" xfId="0" applyNumberFormat="1" applyFont="1" applyFill="1" applyAlignment="1">
      <alignment vertical="center"/>
    </xf>
    <xf numFmtId="186" fontId="11" fillId="0" borderId="0" xfId="0" applyNumberFormat="1" applyFont="1" applyAlignment="1">
      <alignment vertical="center"/>
    </xf>
    <xf numFmtId="185" fontId="10" fillId="0" borderId="0" xfId="0" applyNumberFormat="1" applyFont="1" applyAlignment="1">
      <alignment vertical="center"/>
    </xf>
    <xf numFmtId="185" fontId="10" fillId="87" borderId="0" xfId="0" applyNumberFormat="1" applyFont="1" applyFill="1" applyAlignment="1">
      <alignment vertical="center"/>
    </xf>
    <xf numFmtId="185" fontId="10" fillId="0" borderId="150" xfId="0" applyNumberFormat="1" applyFont="1" applyBorder="1" applyAlignment="1">
      <alignment vertical="center"/>
    </xf>
    <xf numFmtId="184" fontId="10" fillId="0" borderId="150" xfId="0" applyNumberFormat="1" applyFont="1" applyBorder="1" applyAlignment="1">
      <alignment vertical="center"/>
    </xf>
    <xf numFmtId="186" fontId="10" fillId="0" borderId="150" xfId="0" applyNumberFormat="1" applyFont="1" applyBorder="1" applyAlignment="1">
      <alignment vertical="center"/>
    </xf>
    <xf numFmtId="0" fontId="14" fillId="15" borderId="98" xfId="0" applyFont="1" applyFill="1" applyBorder="1" applyAlignment="1">
      <alignment horizontal="right" vertical="top"/>
    </xf>
    <xf numFmtId="185" fontId="0" fillId="0" borderId="149" xfId="0" applyNumberFormat="1" applyBorder="1" applyAlignment="1">
      <alignment vertical="center"/>
    </xf>
    <xf numFmtId="186" fontId="0" fillId="0" borderId="149" xfId="0" applyNumberFormat="1" applyBorder="1" applyAlignment="1">
      <alignment vertical="center"/>
    </xf>
    <xf numFmtId="185" fontId="0" fillId="0" borderId="0" xfId="0" applyNumberFormat="1" applyAlignment="1">
      <alignment vertical="center"/>
    </xf>
    <xf numFmtId="186" fontId="0" fillId="0" borderId="0" xfId="0" applyNumberFormat="1" applyAlignment="1">
      <alignment vertical="center"/>
    </xf>
    <xf numFmtId="176" fontId="0" fillId="0" borderId="149" xfId="0" applyNumberFormat="1" applyBorder="1" applyAlignment="1">
      <alignment horizontal="right" vertical="center"/>
    </xf>
    <xf numFmtId="176" fontId="0" fillId="0" borderId="0" xfId="0" applyNumberFormat="1" applyAlignment="1">
      <alignment horizontal="right" vertical="center"/>
    </xf>
    <xf numFmtId="176" fontId="11" fillId="0" borderId="0" xfId="0" applyNumberFormat="1" applyFont="1" applyAlignment="1">
      <alignment horizontal="right" vertical="center"/>
    </xf>
    <xf numFmtId="176" fontId="10" fillId="0" borderId="150" xfId="0" applyNumberFormat="1" applyFont="1" applyBorder="1" applyAlignment="1">
      <alignment horizontal="right" vertical="center"/>
    </xf>
    <xf numFmtId="0" fontId="14" fillId="15" borderId="100" xfId="0" applyFont="1" applyFill="1" applyBorder="1" applyAlignment="1">
      <alignment horizontal="center" wrapText="1"/>
    </xf>
    <xf numFmtId="184" fontId="0" fillId="0" borderId="149" xfId="0" applyNumberFormat="1" applyBorder="1" applyAlignment="1">
      <alignment horizontal="right" vertical="center"/>
    </xf>
    <xf numFmtId="184" fontId="0" fillId="87" borderId="0" xfId="0" applyNumberFormat="1" applyFill="1" applyAlignment="1">
      <alignment horizontal="right" vertical="center"/>
    </xf>
    <xf numFmtId="184" fontId="11" fillId="0" borderId="150" xfId="0" applyNumberFormat="1" applyFont="1" applyBorder="1" applyAlignment="1">
      <alignment horizontal="right" vertical="center"/>
    </xf>
    <xf numFmtId="184" fontId="11" fillId="87" borderId="150" xfId="0" applyNumberFormat="1" applyFont="1" applyFill="1" applyBorder="1" applyAlignment="1">
      <alignment horizontal="right" vertical="center"/>
    </xf>
    <xf numFmtId="178" fontId="0" fillId="4" borderId="149" xfId="0" applyNumberFormat="1" applyFill="1" applyBorder="1" applyAlignment="1">
      <alignment horizontal="right" vertical="top"/>
    </xf>
    <xf numFmtId="10" fontId="0" fillId="4" borderId="149" xfId="0" applyNumberFormat="1" applyFill="1" applyBorder="1" applyAlignment="1">
      <alignment horizontal="right" vertical="top"/>
    </xf>
    <xf numFmtId="178" fontId="0" fillId="4" borderId="0" xfId="0" applyNumberFormat="1" applyFill="1" applyAlignment="1">
      <alignment horizontal="right" vertical="top"/>
    </xf>
    <xf numFmtId="10" fontId="0" fillId="4" borderId="0" xfId="0" applyNumberFormat="1" applyFill="1" applyAlignment="1">
      <alignment horizontal="right" vertical="top"/>
    </xf>
    <xf numFmtId="186" fontId="0" fillId="4" borderId="0" xfId="0" applyNumberFormat="1" applyFill="1" applyAlignment="1">
      <alignment horizontal="right" vertical="top"/>
    </xf>
    <xf numFmtId="178" fontId="10" fillId="4" borderId="150" xfId="0" applyNumberFormat="1" applyFont="1" applyFill="1" applyBorder="1" applyAlignment="1">
      <alignment horizontal="right" vertical="top"/>
    </xf>
    <xf numFmtId="10" fontId="10" fillId="4" borderId="150" xfId="0" applyNumberFormat="1" applyFont="1" applyFill="1" applyBorder="1" applyAlignment="1">
      <alignment horizontal="right" vertical="top"/>
    </xf>
    <xf numFmtId="178" fontId="0" fillId="4" borderId="149" xfId="0" applyNumberFormat="1" applyFill="1" applyBorder="1" applyAlignment="1">
      <alignment horizontal="right" vertical="center"/>
    </xf>
    <xf numFmtId="186" fontId="0" fillId="4" borderId="149" xfId="0" applyNumberFormat="1" applyFill="1" applyBorder="1" applyAlignment="1">
      <alignment horizontal="right" vertical="center"/>
    </xf>
    <xf numFmtId="178" fontId="0" fillId="4" borderId="0" xfId="0" applyNumberFormat="1" applyFill="1" applyAlignment="1">
      <alignment horizontal="right" vertical="center"/>
    </xf>
    <xf numFmtId="178" fontId="10" fillId="4" borderId="150" xfId="0" applyNumberFormat="1" applyFont="1" applyFill="1" applyBorder="1" applyAlignment="1">
      <alignment horizontal="right" vertical="center"/>
    </xf>
    <xf numFmtId="0" fontId="11" fillId="4" borderId="0" xfId="28165" applyFont="1" applyFill="1" applyAlignment="1">
      <alignment vertical="top"/>
    </xf>
    <xf numFmtId="0" fontId="12" fillId="4" borderId="149" xfId="28165" applyFont="1" applyFill="1" applyBorder="1" applyAlignment="1">
      <alignment vertical="top"/>
    </xf>
    <xf numFmtId="178" fontId="11" fillId="88" borderId="0" xfId="0" applyNumberFormat="1" applyFont="1" applyFill="1" applyAlignment="1">
      <alignment vertical="center"/>
    </xf>
    <xf numFmtId="178" fontId="183" fillId="4" borderId="0" xfId="28165" applyNumberFormat="1" applyFont="1" applyFill="1" applyAlignment="1">
      <alignment vertical="center" wrapText="1"/>
    </xf>
    <xf numFmtId="10" fontId="183" fillId="4" borderId="0" xfId="28165" applyNumberFormat="1" applyFont="1" applyFill="1" applyAlignment="1">
      <alignment vertical="center" wrapText="1"/>
    </xf>
    <xf numFmtId="178" fontId="171" fillId="4" borderId="0" xfId="28165" applyNumberFormat="1" applyFont="1" applyFill="1" applyAlignment="1">
      <alignment vertical="center" wrapText="1"/>
    </xf>
    <xf numFmtId="10" fontId="171" fillId="4" borderId="0" xfId="28165" applyNumberFormat="1" applyFont="1" applyFill="1" applyAlignment="1">
      <alignment vertical="center" wrapText="1"/>
    </xf>
    <xf numFmtId="0" fontId="12" fillId="4" borderId="0" xfId="28165" applyFont="1" applyFill="1" applyAlignment="1">
      <alignment vertical="top"/>
    </xf>
    <xf numFmtId="0" fontId="12" fillId="4" borderId="150" xfId="28165" applyFont="1" applyFill="1" applyBorder="1" applyAlignment="1">
      <alignment vertical="top"/>
    </xf>
    <xf numFmtId="178" fontId="10" fillId="0" borderId="149" xfId="0" applyNumberFormat="1" applyFont="1" applyBorder="1" applyAlignment="1">
      <alignment horizontal="right"/>
    </xf>
    <xf numFmtId="178" fontId="0" fillId="0" borderId="0" xfId="0" applyNumberFormat="1" applyAlignment="1">
      <alignment horizontal="right"/>
    </xf>
    <xf numFmtId="178" fontId="11" fillId="0" borderId="0" xfId="0" applyNumberFormat="1" applyFont="1" applyAlignment="1">
      <alignment horizontal="right"/>
    </xf>
    <xf numFmtId="178" fontId="10" fillId="0" borderId="0" xfId="0" applyNumberFormat="1" applyFont="1" applyAlignment="1">
      <alignment horizontal="right"/>
    </xf>
    <xf numFmtId="178" fontId="10" fillId="0" borderId="150" xfId="0" applyNumberFormat="1" applyFont="1" applyBorder="1" applyAlignment="1">
      <alignment horizontal="right"/>
    </xf>
    <xf numFmtId="178" fontId="10" fillId="0" borderId="149" xfId="0" applyNumberFormat="1" applyFont="1" applyBorder="1" applyAlignment="1">
      <alignment horizontal="right" vertical="center"/>
    </xf>
    <xf numFmtId="178" fontId="11" fillId="0" borderId="0" xfId="0" applyNumberFormat="1" applyFont="1" applyAlignment="1">
      <alignment horizontal="right" vertical="center"/>
    </xf>
    <xf numFmtId="178" fontId="0" fillId="0" borderId="0" xfId="0" applyNumberFormat="1" applyAlignment="1">
      <alignment horizontal="right" vertical="center"/>
    </xf>
    <xf numFmtId="178" fontId="10" fillId="0" borderId="149" xfId="0" applyNumberFormat="1" applyFont="1" applyBorder="1" applyAlignment="1">
      <alignment horizontal="center" vertical="center"/>
    </xf>
    <xf numFmtId="178" fontId="0" fillId="0" borderId="0" xfId="0" applyNumberFormat="1" applyAlignment="1">
      <alignment horizontal="center" vertical="center"/>
    </xf>
    <xf numFmtId="189" fontId="0" fillId="0" borderId="0" xfId="0" applyNumberFormat="1" applyAlignment="1">
      <alignment horizontal="center" vertical="center"/>
    </xf>
    <xf numFmtId="178" fontId="10" fillId="0" borderId="150" xfId="0" applyNumberFormat="1" applyFont="1" applyBorder="1" applyAlignment="1">
      <alignment horizontal="center" vertical="center"/>
    </xf>
    <xf numFmtId="9" fontId="0" fillId="0" borderId="0" xfId="51" applyFont="1" applyBorder="1" applyAlignment="1">
      <alignment horizontal="right" vertical="center"/>
    </xf>
    <xf numFmtId="186" fontId="0" fillId="0" borderId="149" xfId="0" applyNumberFormat="1" applyBorder="1" applyAlignment="1">
      <alignment horizontal="right" vertical="center"/>
    </xf>
    <xf numFmtId="9" fontId="0" fillId="0" borderId="149" xfId="51" applyFont="1" applyBorder="1" applyAlignment="1">
      <alignment horizontal="right" vertical="center"/>
    </xf>
    <xf numFmtId="179" fontId="0" fillId="0" borderId="0" xfId="0" applyNumberFormat="1" applyAlignment="1">
      <alignment horizontal="right" vertical="center"/>
    </xf>
    <xf numFmtId="179" fontId="10" fillId="0" borderId="150" xfId="0" applyNumberFormat="1" applyFont="1" applyBorder="1" applyAlignment="1">
      <alignment horizontal="right" vertical="center"/>
    </xf>
    <xf numFmtId="0" fontId="10" fillId="0" borderId="150" xfId="0" applyFont="1" applyBorder="1" applyAlignment="1">
      <alignment horizontal="right" vertical="center"/>
    </xf>
    <xf numFmtId="184" fontId="0" fillId="4" borderId="149" xfId="0" applyNumberFormat="1" applyFill="1" applyBorder="1" applyAlignment="1">
      <alignment horizontal="right" vertical="center"/>
    </xf>
    <xf numFmtId="0" fontId="0" fillId="88" borderId="149" xfId="0" applyFill="1" applyBorder="1" applyAlignment="1">
      <alignment horizontal="right" vertical="center"/>
    </xf>
    <xf numFmtId="190" fontId="0" fillId="4" borderId="149" xfId="0" applyNumberFormat="1" applyFill="1" applyBorder="1" applyAlignment="1">
      <alignment horizontal="right" vertical="center"/>
    </xf>
    <xf numFmtId="184" fontId="0" fillId="4" borderId="0" xfId="0" applyNumberFormat="1" applyFill="1" applyAlignment="1">
      <alignment horizontal="right" vertical="center"/>
    </xf>
    <xf numFmtId="0" fontId="0" fillId="88" borderId="0" xfId="0" applyFill="1" applyAlignment="1">
      <alignment horizontal="right" vertical="center"/>
    </xf>
    <xf numFmtId="190" fontId="0" fillId="4" borderId="0" xfId="0" applyNumberFormat="1" applyFill="1" applyAlignment="1">
      <alignment horizontal="right" vertical="center"/>
    </xf>
    <xf numFmtId="178" fontId="0" fillId="4" borderId="0" xfId="0" applyNumberFormat="1" applyFill="1" applyAlignment="1">
      <alignment horizontal="right"/>
    </xf>
    <xf numFmtId="4" fontId="0" fillId="88" borderId="0" xfId="0" applyNumberFormat="1" applyFill="1" applyAlignment="1">
      <alignment horizontal="right" vertical="center"/>
    </xf>
    <xf numFmtId="4" fontId="0" fillId="4" borderId="0" xfId="0" applyNumberFormat="1" applyFill="1" applyAlignment="1">
      <alignment horizontal="right" vertical="center"/>
    </xf>
    <xf numFmtId="4" fontId="11" fillId="88" borderId="0" xfId="0" applyNumberFormat="1" applyFont="1" applyFill="1" applyAlignment="1">
      <alignment horizontal="right" vertical="center"/>
    </xf>
    <xf numFmtId="4" fontId="10" fillId="88" borderId="150" xfId="0" applyNumberFormat="1" applyFont="1" applyFill="1" applyBorder="1" applyAlignment="1">
      <alignment horizontal="right" vertical="center"/>
    </xf>
    <xf numFmtId="178" fontId="10" fillId="4" borderId="150" xfId="0" applyNumberFormat="1" applyFont="1" applyFill="1" applyBorder="1" applyAlignment="1">
      <alignment horizontal="right"/>
    </xf>
    <xf numFmtId="184" fontId="0" fillId="88" borderId="0" xfId="0" applyNumberFormat="1" applyFill="1" applyAlignment="1">
      <alignment horizontal="right"/>
    </xf>
    <xf numFmtId="182" fontId="0" fillId="4" borderId="0" xfId="64" applyNumberFormat="1" applyFont="1" applyFill="1" applyAlignment="1">
      <alignment horizontal="center"/>
    </xf>
    <xf numFmtId="182" fontId="10" fillId="4" borderId="150" xfId="64" applyNumberFormat="1" applyFont="1" applyFill="1" applyBorder="1" applyAlignment="1">
      <alignment horizontal="center"/>
    </xf>
    <xf numFmtId="179" fontId="12" fillId="0" borderId="149" xfId="64" applyNumberFormat="1" applyFont="1" applyBorder="1" applyAlignment="1">
      <alignment horizontal="center" vertical="top"/>
    </xf>
    <xf numFmtId="179" fontId="12" fillId="0" borderId="0" xfId="64" applyNumberFormat="1" applyFont="1" applyAlignment="1">
      <alignment horizontal="center" vertical="top"/>
    </xf>
    <xf numFmtId="179" fontId="10" fillId="0" borderId="150" xfId="64" applyNumberFormat="1" applyFont="1" applyBorder="1" applyAlignment="1">
      <alignment horizontal="center" vertical="top"/>
    </xf>
    <xf numFmtId="179" fontId="12" fillId="0" borderId="149" xfId="64" applyNumberFormat="1" applyFont="1" applyBorder="1" applyAlignment="1">
      <alignment horizontal="center"/>
    </xf>
    <xf numFmtId="179" fontId="10" fillId="0" borderId="150" xfId="64" applyNumberFormat="1" applyFont="1" applyBorder="1" applyAlignment="1">
      <alignment horizontal="center"/>
    </xf>
    <xf numFmtId="179" fontId="12" fillId="0" borderId="0" xfId="64" applyNumberFormat="1" applyFont="1" applyAlignment="1">
      <alignment horizontal="center"/>
    </xf>
    <xf numFmtId="179" fontId="10" fillId="0" borderId="149" xfId="64" applyNumberFormat="1" applyFont="1" applyBorder="1" applyAlignment="1">
      <alignment horizontal="center"/>
    </xf>
    <xf numFmtId="182" fontId="10" fillId="87" borderId="149" xfId="64" applyNumberFormat="1" applyFont="1" applyFill="1" applyBorder="1" applyAlignment="1">
      <alignment horizontal="center"/>
    </xf>
    <xf numFmtId="182" fontId="12" fillId="0" borderId="150" xfId="64" applyNumberFormat="1" applyFont="1" applyBorder="1" applyAlignment="1">
      <alignment horizontal="center"/>
    </xf>
    <xf numFmtId="182" fontId="12" fillId="0" borderId="0" xfId="64" applyNumberFormat="1" applyFont="1" applyAlignment="1">
      <alignment horizontal="center"/>
    </xf>
    <xf numFmtId="182" fontId="12" fillId="87" borderId="0" xfId="64" applyNumberFormat="1" applyFont="1" applyFill="1" applyAlignment="1">
      <alignment horizontal="center"/>
    </xf>
    <xf numFmtId="182" fontId="10" fillId="87" borderId="0" xfId="64" applyNumberFormat="1" applyFont="1" applyFill="1" applyAlignment="1">
      <alignment horizontal="center"/>
    </xf>
    <xf numFmtId="178" fontId="10" fillId="0" borderId="149" xfId="0" applyNumberFormat="1" applyFont="1" applyBorder="1" applyAlignment="1">
      <alignment vertical="center"/>
    </xf>
    <xf numFmtId="178" fontId="0" fillId="0" borderId="0" xfId="0" applyNumberFormat="1" applyAlignment="1">
      <alignment vertical="center"/>
    </xf>
    <xf numFmtId="178" fontId="11" fillId="0" borderId="0" xfId="0" applyNumberFormat="1" applyFont="1" applyAlignment="1">
      <alignment vertical="center"/>
    </xf>
    <xf numFmtId="186" fontId="11" fillId="0" borderId="150" xfId="0" applyNumberFormat="1" applyFont="1" applyBorder="1" applyAlignment="1">
      <alignment vertical="center"/>
    </xf>
    <xf numFmtId="186" fontId="10" fillId="0" borderId="149" xfId="0" applyNumberFormat="1" applyFont="1" applyBorder="1" applyAlignment="1">
      <alignment horizontal="right" vertical="center"/>
    </xf>
    <xf numFmtId="186" fontId="11" fillId="0" borderId="150" xfId="0" applyNumberFormat="1" applyFont="1" applyBorder="1" applyAlignment="1">
      <alignment horizontal="right" vertical="center"/>
    </xf>
    <xf numFmtId="3" fontId="0" fillId="0" borderId="0" xfId="0" applyNumberFormat="1" applyAlignment="1">
      <alignment horizontal="right" vertical="center"/>
    </xf>
    <xf numFmtId="3" fontId="138" fillId="4" borderId="3" xfId="0" applyNumberFormat="1" applyFont="1" applyFill="1" applyBorder="1" applyAlignment="1">
      <alignment horizontal="center" vertical="center"/>
    </xf>
    <xf numFmtId="3" fontId="0" fillId="4" borderId="0" xfId="0" applyNumberFormat="1" applyFill="1" applyAlignment="1">
      <alignment horizontal="center" vertical="center"/>
    </xf>
    <xf numFmtId="3" fontId="10" fillId="4" borderId="150" xfId="0" applyNumberFormat="1" applyFont="1" applyFill="1" applyBorder="1" applyAlignment="1">
      <alignment horizontal="center" vertical="center"/>
    </xf>
    <xf numFmtId="3" fontId="10" fillId="0" borderId="149" xfId="0" applyNumberFormat="1" applyFont="1" applyBorder="1" applyAlignment="1">
      <alignment horizontal="center" vertical="center"/>
    </xf>
    <xf numFmtId="3" fontId="11" fillId="87" borderId="0" xfId="0" applyNumberFormat="1" applyFont="1" applyFill="1" applyAlignment="1">
      <alignment horizontal="center" vertical="center"/>
    </xf>
    <xf numFmtId="3" fontId="11" fillId="0" borderId="0" xfId="0" applyNumberFormat="1" applyFont="1" applyAlignment="1">
      <alignment horizontal="center" vertical="center"/>
    </xf>
    <xf numFmtId="3" fontId="10" fillId="0" borderId="0" xfId="0" applyNumberFormat="1" applyFont="1" applyAlignment="1">
      <alignment horizontal="center" vertical="center"/>
    </xf>
    <xf numFmtId="3" fontId="0" fillId="0" borderId="0" xfId="0" applyNumberFormat="1" applyAlignment="1">
      <alignment horizontal="center" vertical="center"/>
    </xf>
    <xf numFmtId="3" fontId="10" fillId="4" borderId="149" xfId="0" applyNumberFormat="1" applyFont="1" applyFill="1" applyBorder="1" applyAlignment="1">
      <alignment horizontal="center" vertical="center"/>
    </xf>
    <xf numFmtId="0" fontId="138" fillId="0" borderId="3" xfId="0" applyFont="1" applyBorder="1" applyAlignment="1">
      <alignment horizontal="left" vertical="center"/>
    </xf>
    <xf numFmtId="0" fontId="143" fillId="0" borderId="4" xfId="64" applyFont="1" applyBorder="1" applyAlignment="1">
      <alignment horizontal="center" vertical="center" wrapText="1"/>
    </xf>
    <xf numFmtId="0" fontId="143" fillId="0" borderId="0" xfId="64" applyFont="1" applyAlignment="1">
      <alignment horizontal="center" vertical="center" wrapText="1"/>
    </xf>
    <xf numFmtId="0" fontId="143" fillId="0" borderId="130" xfId="64" applyFont="1" applyBorder="1" applyAlignment="1">
      <alignment horizontal="center" vertical="center" wrapText="1"/>
    </xf>
    <xf numFmtId="14" fontId="143" fillId="7" borderId="126" xfId="0" applyNumberFormat="1" applyFont="1" applyFill="1" applyBorder="1" applyAlignment="1">
      <alignment horizontal="center" vertical="center" wrapText="1" readingOrder="1"/>
    </xf>
    <xf numFmtId="2" fontId="180" fillId="7" borderId="126" xfId="0" applyNumberFormat="1" applyFont="1" applyFill="1" applyBorder="1" applyAlignment="1">
      <alignment horizontal="center" vertical="center"/>
    </xf>
    <xf numFmtId="2" fontId="180" fillId="7" borderId="162" xfId="0" applyNumberFormat="1" applyFont="1" applyFill="1" applyBorder="1" applyAlignment="1">
      <alignment horizontal="center" vertical="center"/>
    </xf>
    <xf numFmtId="14" fontId="143" fillId="7" borderId="164" xfId="0" applyNumberFormat="1" applyFont="1" applyFill="1" applyBorder="1" applyAlignment="1">
      <alignment horizontal="center" vertical="center" wrapText="1" readingOrder="1"/>
    </xf>
    <xf numFmtId="2" fontId="180" fillId="7" borderId="164" xfId="0" applyNumberFormat="1" applyFont="1" applyFill="1" applyBorder="1" applyAlignment="1">
      <alignment horizontal="center" vertical="center"/>
    </xf>
    <xf numFmtId="2" fontId="180" fillId="7" borderId="165" xfId="0" applyNumberFormat="1" applyFont="1" applyFill="1" applyBorder="1" applyAlignment="1">
      <alignment horizontal="center" vertical="center"/>
    </xf>
    <xf numFmtId="14" fontId="143" fillId="4" borderId="135" xfId="0" applyNumberFormat="1" applyFont="1" applyFill="1" applyBorder="1" applyAlignment="1">
      <alignment horizontal="center" vertical="center" wrapText="1"/>
    </xf>
    <xf numFmtId="2" fontId="143" fillId="4" borderId="135" xfId="0" applyNumberFormat="1" applyFont="1" applyFill="1" applyBorder="1" applyAlignment="1">
      <alignment horizontal="center" vertical="center" wrapText="1"/>
    </xf>
    <xf numFmtId="2" fontId="143" fillId="4" borderId="59" xfId="0" applyNumberFormat="1" applyFont="1" applyFill="1" applyBorder="1" applyAlignment="1">
      <alignment horizontal="center" vertical="center" wrapText="1"/>
    </xf>
    <xf numFmtId="14" fontId="143" fillId="4" borderId="126" xfId="0" applyNumberFormat="1" applyFont="1" applyFill="1" applyBorder="1" applyAlignment="1">
      <alignment horizontal="center" vertical="center" wrapText="1"/>
    </xf>
    <xf numFmtId="2" fontId="143" fillId="4" borderId="126" xfId="0" applyNumberFormat="1" applyFont="1" applyFill="1" applyBorder="1" applyAlignment="1">
      <alignment horizontal="center" vertical="center" wrapText="1"/>
    </xf>
    <xf numFmtId="2" fontId="143" fillId="4" borderId="162" xfId="0" applyNumberFormat="1" applyFont="1" applyFill="1" applyBorder="1" applyAlignment="1">
      <alignment horizontal="center" vertical="center" wrapText="1"/>
    </xf>
    <xf numFmtId="14" fontId="143" fillId="4" borderId="164" xfId="0" applyNumberFormat="1" applyFont="1" applyFill="1" applyBorder="1" applyAlignment="1">
      <alignment horizontal="center" vertical="center" wrapText="1"/>
    </xf>
    <xf numFmtId="2" fontId="143" fillId="4" borderId="164" xfId="0" applyNumberFormat="1" applyFont="1" applyFill="1" applyBorder="1" applyAlignment="1">
      <alignment horizontal="center" vertical="center" wrapText="1"/>
    </xf>
    <xf numFmtId="2" fontId="143" fillId="4" borderId="165" xfId="0" applyNumberFormat="1" applyFont="1" applyFill="1" applyBorder="1" applyAlignment="1">
      <alignment horizontal="center" vertical="center" wrapText="1"/>
    </xf>
    <xf numFmtId="184" fontId="18" fillId="4" borderId="149" xfId="28201" applyNumberFormat="1" applyFill="1" applyBorder="1" applyAlignment="1">
      <alignment horizontal="right" vertical="center" wrapText="1"/>
    </xf>
    <xf numFmtId="184" fontId="18" fillId="4" borderId="0" xfId="28201" applyNumberFormat="1" applyFill="1" applyAlignment="1">
      <alignment horizontal="right" vertical="center" wrapText="1"/>
    </xf>
    <xf numFmtId="184" fontId="154" fillId="4" borderId="0" xfId="28201" applyNumberFormat="1" applyFont="1" applyFill="1" applyAlignment="1">
      <alignment horizontal="right" vertical="center" wrapText="1"/>
    </xf>
    <xf numFmtId="184" fontId="11" fillId="88" borderId="0" xfId="0" applyNumberFormat="1" applyFont="1" applyFill="1" applyAlignment="1">
      <alignment horizontal="right" vertical="center"/>
    </xf>
    <xf numFmtId="184" fontId="188" fillId="4" borderId="0" xfId="28201" applyNumberFormat="1" applyFont="1" applyFill="1" applyAlignment="1">
      <alignment horizontal="right" vertical="center"/>
    </xf>
    <xf numFmtId="184" fontId="154" fillId="4" borderId="0" xfId="28201" applyNumberFormat="1" applyFont="1" applyFill="1" applyAlignment="1">
      <alignment horizontal="right" vertical="center"/>
    </xf>
    <xf numFmtId="184" fontId="18" fillId="4" borderId="150" xfId="28201" applyNumberFormat="1" applyFill="1" applyBorder="1" applyAlignment="1">
      <alignment horizontal="right" vertical="center" wrapText="1"/>
    </xf>
    <xf numFmtId="184" fontId="18" fillId="4" borderId="150" xfId="28201" applyNumberFormat="1" applyFill="1" applyBorder="1" applyAlignment="1">
      <alignment horizontal="right" vertical="center"/>
    </xf>
    <xf numFmtId="182" fontId="18" fillId="4" borderId="149" xfId="28187" applyNumberFormat="1" applyFont="1" applyFill="1" applyBorder="1">
      <alignment horizontal="right" vertical="center"/>
      <protection locked="0"/>
    </xf>
    <xf numFmtId="182" fontId="18" fillId="88" borderId="149" xfId="0" applyNumberFormat="1" applyFont="1" applyFill="1" applyBorder="1" applyAlignment="1">
      <alignment horizontal="right" vertical="center"/>
    </xf>
    <xf numFmtId="182" fontId="18" fillId="4" borderId="0" xfId="28187" applyNumberFormat="1" applyFont="1" applyFill="1" applyBorder="1">
      <alignment horizontal="right" vertical="center"/>
      <protection locked="0"/>
    </xf>
    <xf numFmtId="182" fontId="18" fillId="4" borderId="0" xfId="0" applyNumberFormat="1" applyFont="1" applyFill="1" applyAlignment="1">
      <alignment horizontal="right" vertical="center"/>
    </xf>
    <xf numFmtId="182" fontId="154" fillId="4" borderId="0" xfId="28187" applyNumberFormat="1" applyFont="1" applyFill="1" applyBorder="1">
      <alignment horizontal="right" vertical="center"/>
      <protection locked="0"/>
    </xf>
    <xf numFmtId="182" fontId="18" fillId="4" borderId="0" xfId="28165" applyNumberFormat="1" applyFont="1" applyFill="1" applyAlignment="1">
      <alignment horizontal="right" vertical="center" wrapText="1"/>
    </xf>
    <xf numFmtId="182" fontId="18" fillId="88" borderId="0" xfId="0" applyNumberFormat="1" applyFont="1" applyFill="1" applyAlignment="1">
      <alignment horizontal="right" vertical="center"/>
    </xf>
    <xf numFmtId="182" fontId="18" fillId="4" borderId="156" xfId="28165" applyNumberFormat="1" applyFont="1" applyFill="1" applyBorder="1" applyAlignment="1">
      <alignment horizontal="right" vertical="center" wrapText="1"/>
    </xf>
    <xf numFmtId="182" fontId="18" fillId="4" borderId="156" xfId="28187" applyNumberFormat="1" applyFont="1" applyFill="1" applyBorder="1">
      <alignment horizontal="right" vertical="center"/>
      <protection locked="0"/>
    </xf>
    <xf numFmtId="182" fontId="18" fillId="88" borderId="156" xfId="0" applyNumberFormat="1" applyFont="1" applyFill="1" applyBorder="1" applyAlignment="1">
      <alignment horizontal="right" vertical="center"/>
    </xf>
    <xf numFmtId="179" fontId="18" fillId="4" borderId="149" xfId="28187" applyNumberFormat="1" applyFont="1" applyFill="1" applyBorder="1">
      <alignment horizontal="right" vertical="center"/>
      <protection locked="0"/>
    </xf>
    <xf numFmtId="179" fontId="18" fillId="4" borderId="0" xfId="28187" applyNumberFormat="1" applyFont="1" applyFill="1" applyBorder="1">
      <alignment horizontal="right" vertical="center"/>
      <protection locked="0"/>
    </xf>
    <xf numFmtId="179" fontId="154" fillId="4" borderId="0" xfId="28187" applyNumberFormat="1" applyFont="1" applyFill="1" applyBorder="1">
      <alignment horizontal="right" vertical="center"/>
      <protection locked="0"/>
    </xf>
    <xf numFmtId="179" fontId="10" fillId="88" borderId="0" xfId="0" applyNumberFormat="1" applyFont="1" applyFill="1" applyAlignment="1">
      <alignment horizontal="right" vertical="center"/>
    </xf>
    <xf numFmtId="179" fontId="142" fillId="4" borderId="0" xfId="28187" applyNumberFormat="1" applyFont="1" applyFill="1" applyBorder="1">
      <alignment horizontal="right" vertical="center"/>
      <protection locked="0"/>
    </xf>
    <xf numFmtId="179" fontId="142" fillId="4" borderId="150" xfId="28187" applyNumberFormat="1" applyFont="1" applyFill="1" applyBorder="1">
      <alignment horizontal="right" vertical="center"/>
      <protection locked="0"/>
    </xf>
    <xf numFmtId="179" fontId="10" fillId="88" borderId="150" xfId="0" applyNumberFormat="1" applyFont="1" applyFill="1" applyBorder="1" applyAlignment="1">
      <alignment horizontal="right" vertical="center"/>
    </xf>
    <xf numFmtId="182" fontId="142" fillId="4" borderId="156" xfId="28187" applyNumberFormat="1" applyFont="1" applyFill="1" applyBorder="1">
      <alignment horizontal="right" vertical="center"/>
      <protection locked="0"/>
    </xf>
    <xf numFmtId="186" fontId="0" fillId="93" borderId="149" xfId="0" applyNumberFormat="1" applyFill="1" applyBorder="1" applyAlignment="1">
      <alignment horizontal="right"/>
    </xf>
    <xf numFmtId="184" fontId="0" fillId="4" borderId="149" xfId="0" applyNumberFormat="1" applyFill="1" applyBorder="1" applyAlignment="1">
      <alignment horizontal="right"/>
    </xf>
    <xf numFmtId="186" fontId="0" fillId="4" borderId="149" xfId="0" applyNumberFormat="1" applyFill="1" applyBorder="1" applyAlignment="1">
      <alignment horizontal="right"/>
    </xf>
    <xf numFmtId="186" fontId="0" fillId="93" borderId="0" xfId="0" applyNumberFormat="1" applyFill="1" applyAlignment="1">
      <alignment horizontal="right"/>
    </xf>
    <xf numFmtId="186" fontId="0" fillId="4" borderId="0" xfId="0" applyNumberFormat="1" applyFill="1" applyAlignment="1">
      <alignment horizontal="right"/>
    </xf>
    <xf numFmtId="186" fontId="0" fillId="88" borderId="0" xfId="0" applyNumberFormat="1" applyFill="1" applyAlignment="1">
      <alignment horizontal="right"/>
    </xf>
    <xf numFmtId="186" fontId="0" fillId="93" borderId="150" xfId="0" applyNumberFormat="1" applyFill="1" applyBorder="1" applyAlignment="1">
      <alignment horizontal="right"/>
    </xf>
    <xf numFmtId="186" fontId="0" fillId="4" borderId="150" xfId="0" applyNumberFormat="1" applyFill="1" applyBorder="1" applyAlignment="1">
      <alignment horizontal="right"/>
    </xf>
    <xf numFmtId="186" fontId="0" fillId="88" borderId="150" xfId="0" applyNumberFormat="1" applyFill="1" applyBorder="1" applyAlignment="1">
      <alignment horizontal="right"/>
    </xf>
    <xf numFmtId="0" fontId="0" fillId="0" borderId="170" xfId="0" applyBorder="1" applyAlignment="1">
      <alignment vertical="top"/>
    </xf>
    <xf numFmtId="10" fontId="11" fillId="4" borderId="0" xfId="0" applyNumberFormat="1" applyFont="1" applyFill="1"/>
    <xf numFmtId="178" fontId="189" fillId="0" borderId="0" xfId="0" applyNumberFormat="1" applyFont="1" applyAlignment="1">
      <alignment horizontal="right" vertical="center"/>
    </xf>
    <xf numFmtId="189" fontId="189" fillId="0" borderId="0" xfId="0" applyNumberFormat="1" applyFont="1" applyAlignment="1">
      <alignment horizontal="right" vertical="center"/>
    </xf>
    <xf numFmtId="178" fontId="180" fillId="0" borderId="0" xfId="0" applyNumberFormat="1" applyFont="1" applyAlignment="1">
      <alignment horizontal="right" vertical="center"/>
    </xf>
    <xf numFmtId="189" fontId="180" fillId="0" borderId="0" xfId="0" applyNumberFormat="1" applyFont="1" applyAlignment="1">
      <alignment horizontal="right" vertical="center"/>
    </xf>
    <xf numFmtId="10" fontId="12" fillId="0" borderId="151" xfId="0" applyNumberFormat="1" applyFont="1" applyBorder="1" applyAlignment="1">
      <alignment horizontal="right"/>
    </xf>
    <xf numFmtId="0" fontId="12" fillId="0" borderId="0" xfId="64" applyFont="1"/>
    <xf numFmtId="10" fontId="12" fillId="0" borderId="0" xfId="0" applyNumberFormat="1" applyFont="1" applyAlignment="1">
      <alignment horizontal="right"/>
    </xf>
    <xf numFmtId="10" fontId="10" fillId="0" borderId="160" xfId="0" applyNumberFormat="1" applyFont="1" applyBorder="1" applyAlignment="1">
      <alignment horizontal="right"/>
    </xf>
    <xf numFmtId="179" fontId="10" fillId="0" borderId="118" xfId="64" applyNumberFormat="1" applyFont="1" applyBorder="1" applyAlignment="1">
      <alignment horizontal="center" vertical="top"/>
    </xf>
    <xf numFmtId="10" fontId="10" fillId="0" borderId="118" xfId="0" applyNumberFormat="1" applyFont="1" applyBorder="1" applyAlignment="1">
      <alignment horizontal="right"/>
    </xf>
    <xf numFmtId="0" fontId="10" fillId="0" borderId="118" xfId="64" applyFont="1" applyBorder="1"/>
    <xf numFmtId="186" fontId="12" fillId="0" borderId="151" xfId="0" applyNumberFormat="1" applyFont="1" applyBorder="1" applyAlignment="1">
      <alignment horizontal="right"/>
    </xf>
    <xf numFmtId="9" fontId="12" fillId="0" borderId="151" xfId="0" applyNumberFormat="1" applyFont="1" applyBorder="1" applyAlignment="1">
      <alignment horizontal="right"/>
    </xf>
    <xf numFmtId="186" fontId="12" fillId="0" borderId="0" xfId="0" applyNumberFormat="1" applyFont="1" applyAlignment="1">
      <alignment horizontal="right"/>
    </xf>
    <xf numFmtId="9" fontId="12" fillId="0" borderId="0" xfId="0" applyNumberFormat="1" applyFont="1" applyAlignment="1">
      <alignment horizontal="right"/>
    </xf>
    <xf numFmtId="186" fontId="10" fillId="0" borderId="160" xfId="0" applyNumberFormat="1" applyFont="1" applyBorder="1" applyAlignment="1">
      <alignment horizontal="right"/>
    </xf>
    <xf numFmtId="9" fontId="10" fillId="0" borderId="160" xfId="0" applyNumberFormat="1" applyFont="1" applyBorder="1" applyAlignment="1">
      <alignment horizontal="right"/>
    </xf>
    <xf numFmtId="186" fontId="10" fillId="0" borderId="118" xfId="0" applyNumberFormat="1" applyFont="1" applyBorder="1" applyAlignment="1">
      <alignment horizontal="right"/>
    </xf>
    <xf numFmtId="9" fontId="10" fillId="0" borderId="118" xfId="0" applyNumberFormat="1" applyFont="1" applyBorder="1" applyAlignment="1">
      <alignment horizontal="right"/>
    </xf>
    <xf numFmtId="179" fontId="10" fillId="0" borderId="171" xfId="64" applyNumberFormat="1" applyFont="1" applyBorder="1" applyAlignment="1">
      <alignment horizontal="center" vertical="top"/>
    </xf>
    <xf numFmtId="10" fontId="10" fillId="0" borderId="171" xfId="0" applyNumberFormat="1" applyFont="1" applyBorder="1" applyAlignment="1">
      <alignment horizontal="right"/>
    </xf>
    <xf numFmtId="186" fontId="10" fillId="0" borderId="171" xfId="0" applyNumberFormat="1" applyFont="1" applyBorder="1" applyAlignment="1">
      <alignment horizontal="right"/>
    </xf>
    <xf numFmtId="9" fontId="10" fillId="0" borderId="171" xfId="0" applyNumberFormat="1" applyFont="1" applyBorder="1" applyAlignment="1">
      <alignment horizontal="right"/>
    </xf>
    <xf numFmtId="179" fontId="12" fillId="0" borderId="0" xfId="64" applyNumberFormat="1" applyFont="1" applyAlignment="1">
      <alignment horizontal="right" vertical="top"/>
    </xf>
    <xf numFmtId="179" fontId="10" fillId="0" borderId="6" xfId="64" applyNumberFormat="1" applyFont="1" applyBorder="1" applyAlignment="1">
      <alignment horizontal="right" vertical="top"/>
    </xf>
    <xf numFmtId="179" fontId="10" fillId="0" borderId="118" xfId="64" applyNumberFormat="1" applyFont="1" applyBorder="1" applyAlignment="1">
      <alignment horizontal="right" vertical="top"/>
    </xf>
    <xf numFmtId="3" fontId="12" fillId="0" borderId="0" xfId="0" applyNumberFormat="1" applyFont="1" applyAlignment="1">
      <alignment horizontal="center"/>
    </xf>
    <xf numFmtId="10" fontId="12" fillId="0" borderId="0" xfId="0" applyNumberFormat="1" applyFont="1" applyAlignment="1">
      <alignment horizontal="center"/>
    </xf>
    <xf numFmtId="0" fontId="12" fillId="0" borderId="0" xfId="0" applyFont="1" applyAlignment="1">
      <alignment horizontal="center"/>
    </xf>
    <xf numFmtId="2" fontId="12" fillId="0" borderId="0" xfId="0" applyNumberFormat="1" applyFont="1" applyAlignment="1">
      <alignment horizontal="center"/>
    </xf>
    <xf numFmtId="0" fontId="12" fillId="0" borderId="0" xfId="0" applyFont="1"/>
    <xf numFmtId="10" fontId="0" fillId="4" borderId="149" xfId="0" applyNumberFormat="1" applyFill="1" applyBorder="1"/>
    <xf numFmtId="179" fontId="0" fillId="4" borderId="149" xfId="0" applyNumberFormat="1" applyFill="1" applyBorder="1"/>
    <xf numFmtId="10" fontId="0" fillId="4" borderId="0" xfId="0" applyNumberFormat="1" applyFill="1"/>
    <xf numFmtId="179" fontId="0" fillId="4" borderId="0" xfId="0" applyNumberFormat="1" applyFill="1"/>
    <xf numFmtId="179" fontId="11" fillId="4" borderId="0" xfId="0" applyNumberFormat="1" applyFont="1" applyFill="1"/>
    <xf numFmtId="10" fontId="10" fillId="4" borderId="150" xfId="0" applyNumberFormat="1" applyFont="1" applyFill="1" applyBorder="1"/>
    <xf numFmtId="179" fontId="10" fillId="4" borderId="150" xfId="0" applyNumberFormat="1" applyFont="1" applyFill="1" applyBorder="1"/>
    <xf numFmtId="3" fontId="0" fillId="4" borderId="0" xfId="0" applyNumberFormat="1" applyFill="1"/>
    <xf numFmtId="176" fontId="0" fillId="4" borderId="0" xfId="0" applyNumberFormat="1" applyFill="1"/>
    <xf numFmtId="3" fontId="11" fillId="4" borderId="0" xfId="0" applyNumberFormat="1" applyFont="1" applyFill="1"/>
    <xf numFmtId="176" fontId="11" fillId="4" borderId="0" xfId="0" applyNumberFormat="1" applyFont="1" applyFill="1"/>
    <xf numFmtId="178" fontId="189" fillId="4" borderId="0" xfId="0" applyNumberFormat="1" applyFont="1" applyFill="1" applyAlignment="1">
      <alignment horizontal="right" vertical="center"/>
    </xf>
    <xf numFmtId="10" fontId="189" fillId="4" borderId="0" xfId="0" applyNumberFormat="1" applyFont="1" applyFill="1" applyAlignment="1">
      <alignment horizontal="right" vertical="center"/>
    </xf>
    <xf numFmtId="3" fontId="189" fillId="4" borderId="0" xfId="0" applyNumberFormat="1" applyFont="1" applyFill="1" applyAlignment="1">
      <alignment horizontal="right" vertical="center"/>
    </xf>
    <xf numFmtId="176" fontId="189" fillId="4" borderId="0" xfId="0" applyNumberFormat="1" applyFont="1" applyFill="1" applyAlignment="1">
      <alignment horizontal="right" vertical="center"/>
    </xf>
    <xf numFmtId="178" fontId="180" fillId="4" borderId="0" xfId="0" applyNumberFormat="1" applyFont="1" applyFill="1" applyAlignment="1">
      <alignment horizontal="right" vertical="center"/>
    </xf>
    <xf numFmtId="10" fontId="180" fillId="4" borderId="0" xfId="0" applyNumberFormat="1" applyFont="1" applyFill="1" applyAlignment="1">
      <alignment horizontal="right" vertical="center"/>
    </xf>
    <xf numFmtId="3" fontId="180" fillId="4" borderId="0" xfId="0" applyNumberFormat="1" applyFont="1" applyFill="1" applyAlignment="1">
      <alignment horizontal="right" vertical="center"/>
    </xf>
    <xf numFmtId="176" fontId="180" fillId="4" borderId="0" xfId="0" applyNumberFormat="1" applyFont="1" applyFill="1" applyAlignment="1">
      <alignment horizontal="right" vertical="center"/>
    </xf>
    <xf numFmtId="0" fontId="11" fillId="4" borderId="0" xfId="0" applyFont="1" applyFill="1"/>
    <xf numFmtId="178" fontId="11" fillId="0" borderId="0" xfId="0" applyNumberFormat="1" applyFont="1" applyAlignment="1">
      <alignment horizontal="center" vertical="top"/>
    </xf>
    <xf numFmtId="0" fontId="11" fillId="0" borderId="0" xfId="0" applyFont="1" applyAlignment="1">
      <alignment horizontal="left" vertical="top" wrapText="1" indent="1"/>
    </xf>
    <xf numFmtId="180" fontId="12" fillId="91" borderId="150" xfId="28181" applyNumberFormat="1" applyFill="1" applyBorder="1" applyAlignment="1">
      <alignment horizontal="center"/>
    </xf>
    <xf numFmtId="0" fontId="12" fillId="4" borderId="0" xfId="4334" applyFill="1"/>
    <xf numFmtId="0" fontId="20" fillId="15" borderId="0" xfId="4334" applyFont="1" applyFill="1" applyAlignment="1">
      <alignment vertical="center"/>
    </xf>
    <xf numFmtId="0" fontId="20" fillId="15" borderId="116" xfId="4334" applyFont="1" applyFill="1" applyBorder="1" applyAlignment="1">
      <alignment vertical="center"/>
    </xf>
    <xf numFmtId="176" fontId="12" fillId="88" borderId="0" xfId="4334" applyNumberFormat="1" applyFill="1" applyAlignment="1">
      <alignment horizontal="right"/>
    </xf>
    <xf numFmtId="0" fontId="20" fillId="4" borderId="116" xfId="4334" applyFont="1" applyFill="1" applyBorder="1" applyAlignment="1">
      <alignment vertical="center"/>
    </xf>
    <xf numFmtId="0" fontId="136" fillId="15" borderId="0" xfId="4334" applyFont="1" applyFill="1" applyAlignment="1">
      <alignment vertical="center"/>
    </xf>
    <xf numFmtId="0" fontId="20" fillId="4" borderId="0" xfId="4334" applyFont="1" applyFill="1" applyAlignment="1">
      <alignment vertical="center"/>
    </xf>
    <xf numFmtId="0" fontId="12" fillId="0" borderId="0" xfId="28207" applyFont="1" applyAlignment="1">
      <alignment vertical="center"/>
    </xf>
    <xf numFmtId="0" fontId="18" fillId="0" borderId="0" xfId="28207" applyFont="1"/>
    <xf numFmtId="0" fontId="12" fillId="4" borderId="0" xfId="28207" applyFont="1" applyFill="1"/>
    <xf numFmtId="0" fontId="1" fillId="0" borderId="0" xfId="28207"/>
    <xf numFmtId="0" fontId="20" fillId="15" borderId="6" xfId="4334" applyFont="1" applyFill="1" applyBorder="1" applyAlignment="1">
      <alignment horizontal="left" vertical="center"/>
    </xf>
    <xf numFmtId="0" fontId="12" fillId="15" borderId="6" xfId="4334" applyFill="1" applyBorder="1" applyAlignment="1">
      <alignment vertical="center"/>
    </xf>
    <xf numFmtId="0" fontId="12" fillId="15" borderId="6" xfId="4334" applyFill="1" applyBorder="1"/>
    <xf numFmtId="0" fontId="142" fillId="14" borderId="126" xfId="28207" applyFont="1" applyFill="1" applyBorder="1" applyAlignment="1">
      <alignment horizontal="center" vertical="center" wrapText="1"/>
    </xf>
    <xf numFmtId="0" fontId="27" fillId="14" borderId="3" xfId="4334" applyFont="1" applyFill="1" applyBorder="1" applyAlignment="1">
      <alignment vertical="center"/>
    </xf>
    <xf numFmtId="0" fontId="27" fillId="14" borderId="3" xfId="4334" applyFont="1" applyFill="1" applyBorder="1" applyAlignment="1">
      <alignment horizontal="left" vertical="center"/>
    </xf>
    <xf numFmtId="0" fontId="27" fillId="14" borderId="136" xfId="4334" applyFont="1" applyFill="1" applyBorder="1" applyAlignment="1">
      <alignment horizontal="left" vertical="center"/>
    </xf>
    <xf numFmtId="0" fontId="12" fillId="4" borderId="0" xfId="28207" applyFont="1" applyFill="1" applyAlignment="1">
      <alignment horizontal="center" vertical="center" wrapText="1"/>
    </xf>
    <xf numFmtId="0" fontId="18" fillId="0" borderId="126" xfId="28207" applyFont="1" applyBorder="1" applyAlignment="1">
      <alignment horizontal="right" vertical="center"/>
    </xf>
    <xf numFmtId="0" fontId="18" fillId="0" borderId="126" xfId="28207" applyFont="1" applyBorder="1" applyAlignment="1">
      <alignment horizontal="left" vertical="center" wrapText="1"/>
    </xf>
    <xf numFmtId="0" fontId="18" fillId="4" borderId="126" xfId="4334" quotePrefix="1" applyFont="1" applyFill="1" applyBorder="1" applyAlignment="1">
      <alignment horizontal="justify" vertical="center" wrapText="1"/>
    </xf>
    <xf numFmtId="0" fontId="12" fillId="0" borderId="126" xfId="4334" quotePrefix="1" applyBorder="1" applyAlignment="1">
      <alignment horizontal="justify" vertical="center" wrapText="1"/>
    </xf>
    <xf numFmtId="0" fontId="12" fillId="4" borderId="126" xfId="4334" quotePrefix="1" applyFill="1" applyBorder="1" applyAlignment="1">
      <alignment horizontal="justify" vertical="center" wrapText="1"/>
    </xf>
    <xf numFmtId="0" fontId="18" fillId="4" borderId="126" xfId="4334" applyFont="1" applyFill="1" applyBorder="1" applyAlignment="1">
      <alignment horizontal="justify" vertical="center" wrapText="1"/>
    </xf>
    <xf numFmtId="0" fontId="22" fillId="4" borderId="126" xfId="4334" quotePrefix="1" applyFont="1" applyFill="1" applyBorder="1" applyAlignment="1">
      <alignment horizontal="justify" vertical="center" wrapText="1"/>
    </xf>
    <xf numFmtId="0" fontId="27" fillId="14" borderId="136" xfId="4334" applyFont="1" applyFill="1" applyBorder="1" applyAlignment="1">
      <alignment vertical="center"/>
    </xf>
    <xf numFmtId="0" fontId="18" fillId="0" borderId="126" xfId="28207" applyFont="1" applyBorder="1" applyAlignment="1">
      <alignment horizontal="right" vertical="center" wrapText="1"/>
    </xf>
    <xf numFmtId="0" fontId="12" fillId="4" borderId="0" xfId="28207" applyFont="1" applyFill="1" applyAlignment="1">
      <alignment horizontal="justify" vertical="center" wrapText="1"/>
    </xf>
    <xf numFmtId="0" fontId="18" fillId="94" borderId="135" xfId="4334" quotePrefix="1" applyFont="1" applyFill="1" applyBorder="1" applyAlignment="1">
      <alignment horizontal="left" vertical="center" wrapText="1"/>
    </xf>
    <xf numFmtId="0" fontId="1" fillId="0" borderId="0" xfId="28207" applyAlignment="1">
      <alignment vertical="center"/>
    </xf>
    <xf numFmtId="0" fontId="12" fillId="4" borderId="138" xfId="4334" quotePrefix="1" applyFill="1" applyBorder="1" applyAlignment="1">
      <alignment horizontal="justify" vertical="center" wrapText="1"/>
    </xf>
    <xf numFmtId="0" fontId="18" fillId="4" borderId="138" xfId="4334" quotePrefix="1" applyFont="1" applyFill="1" applyBorder="1" applyAlignment="1">
      <alignment horizontal="justify" vertical="center" wrapText="1"/>
    </xf>
    <xf numFmtId="0" fontId="18" fillId="95" borderId="126" xfId="4334" quotePrefix="1" applyFont="1" applyFill="1" applyBorder="1" applyAlignment="1">
      <alignment horizontal="justify" vertical="center" wrapText="1"/>
    </xf>
    <xf numFmtId="0" fontId="18" fillId="94" borderId="126" xfId="4334" applyFont="1" applyFill="1" applyBorder="1" applyAlignment="1">
      <alignment horizontal="justify" vertical="center" wrapText="1"/>
    </xf>
    <xf numFmtId="0" fontId="22" fillId="96" borderId="126" xfId="4334" applyFont="1" applyFill="1" applyBorder="1" applyAlignment="1">
      <alignment horizontal="justify" vertical="center" wrapText="1"/>
    </xf>
    <xf numFmtId="0" fontId="152" fillId="0" borderId="0" xfId="28207" applyFont="1"/>
    <xf numFmtId="0" fontId="1" fillId="4" borderId="0" xfId="28207" applyFill="1"/>
    <xf numFmtId="0" fontId="152" fillId="0" borderId="0" xfId="28207" applyFont="1" applyAlignment="1">
      <alignment vertical="center"/>
    </xf>
    <xf numFmtId="0" fontId="1" fillId="4" borderId="0" xfId="28207" applyFill="1" applyAlignment="1">
      <alignment vertical="center"/>
    </xf>
    <xf numFmtId="0" fontId="10" fillId="14" borderId="136" xfId="28207" applyFont="1" applyFill="1" applyBorder="1" applyAlignment="1">
      <alignment horizontal="center" vertical="center" wrapText="1"/>
    </xf>
    <xf numFmtId="0" fontId="142" fillId="14" borderId="136" xfId="28207" applyFont="1" applyFill="1" applyBorder="1" applyAlignment="1">
      <alignment horizontal="center" vertical="center" wrapText="1"/>
    </xf>
    <xf numFmtId="0" fontId="18" fillId="0" borderId="135" xfId="28207" applyFont="1" applyBorder="1" applyAlignment="1">
      <alignment horizontal="right" vertical="center"/>
    </xf>
    <xf numFmtId="0" fontId="18" fillId="0" borderId="135" xfId="28207" applyFont="1" applyBorder="1" applyAlignment="1">
      <alignment horizontal="left" vertical="center" wrapText="1"/>
    </xf>
    <xf numFmtId="0" fontId="22" fillId="0" borderId="126" xfId="4334" quotePrefix="1" applyFont="1" applyBorder="1" applyAlignment="1">
      <alignment horizontal="justify" vertical="center" wrapText="1"/>
    </xf>
    <xf numFmtId="0" fontId="163" fillId="94" borderId="135" xfId="4334" applyFont="1" applyFill="1" applyBorder="1" applyAlignment="1">
      <alignment horizontal="left" vertical="center" wrapText="1"/>
    </xf>
    <xf numFmtId="0" fontId="12" fillId="94" borderId="126" xfId="4334" quotePrefix="1" applyFill="1" applyBorder="1" applyAlignment="1">
      <alignment horizontal="justify" vertical="center" wrapText="1"/>
    </xf>
    <xf numFmtId="0" fontId="152" fillId="97" borderId="126" xfId="28207" applyFont="1" applyFill="1" applyBorder="1" applyAlignment="1">
      <alignment vertical="center"/>
    </xf>
    <xf numFmtId="0" fontId="18" fillId="97" borderId="126" xfId="4334" quotePrefix="1" applyFont="1" applyFill="1" applyBorder="1" applyAlignment="1">
      <alignment horizontal="justify" vertical="center" wrapText="1"/>
    </xf>
    <xf numFmtId="0" fontId="18" fillId="0" borderId="139" xfId="28207" applyFont="1" applyBorder="1" applyAlignment="1">
      <alignment horizontal="center" vertical="center"/>
    </xf>
    <xf numFmtId="0" fontId="18" fillId="0" borderId="149" xfId="28207" applyFont="1" applyBorder="1" applyAlignment="1">
      <alignment vertical="center"/>
    </xf>
    <xf numFmtId="0" fontId="18" fillId="0" borderId="0" xfId="28207" applyFont="1" applyAlignment="1">
      <alignment vertical="center"/>
    </xf>
    <xf numFmtId="0" fontId="18" fillId="14" borderId="3" xfId="28207" applyFont="1" applyFill="1" applyBorder="1" applyAlignment="1">
      <alignment horizontal="center" vertical="center" wrapText="1"/>
    </xf>
    <xf numFmtId="0" fontId="12" fillId="0" borderId="126" xfId="28207" applyFont="1" applyBorder="1" applyAlignment="1">
      <alignment horizontal="right" vertical="center" wrapText="1"/>
    </xf>
    <xf numFmtId="0" fontId="12" fillId="0" borderId="126" xfId="28207" applyFont="1" applyBorder="1" applyAlignment="1">
      <alignment horizontal="left" vertical="center" wrapText="1"/>
    </xf>
    <xf numFmtId="0" fontId="1" fillId="97" borderId="0" xfId="28207" applyFill="1" applyAlignment="1">
      <alignment vertical="center"/>
    </xf>
    <xf numFmtId="0" fontId="1" fillId="97" borderId="135" xfId="28207" applyFill="1" applyBorder="1" applyAlignment="1">
      <alignment vertical="center"/>
    </xf>
    <xf numFmtId="0" fontId="134" fillId="0" borderId="0" xfId="52" applyFont="1" applyAlignment="1">
      <alignment horizontal="left" vertical="center" wrapText="1"/>
    </xf>
    <xf numFmtId="0" fontId="0" fillId="4" borderId="0" xfId="28207" applyFont="1" applyFill="1"/>
    <xf numFmtId="0" fontId="152" fillId="4" borderId="0" xfId="28207" applyFont="1" applyFill="1"/>
    <xf numFmtId="10" fontId="0" fillId="4" borderId="0" xfId="28208" applyNumberFormat="1" applyFont="1" applyFill="1"/>
    <xf numFmtId="0" fontId="12" fillId="4" borderId="0" xfId="28207" applyFont="1" applyFill="1" applyAlignment="1">
      <alignment horizontal="center"/>
    </xf>
    <xf numFmtId="10" fontId="12" fillId="4" borderId="0" xfId="28208" applyNumberFormat="1" applyFont="1" applyFill="1" applyAlignment="1">
      <alignment horizontal="center"/>
    </xf>
    <xf numFmtId="10" fontId="20" fillId="15" borderId="116" xfId="28208" applyNumberFormat="1" applyFont="1" applyFill="1" applyBorder="1" applyAlignment="1">
      <alignment vertical="center"/>
    </xf>
    <xf numFmtId="0" fontId="145" fillId="4" borderId="0" xfId="28207" applyFont="1" applyFill="1"/>
    <xf numFmtId="0" fontId="136" fillId="15" borderId="0" xfId="28207" applyFont="1" applyFill="1" applyAlignment="1">
      <alignment horizontal="left" vertical="top"/>
    </xf>
    <xf numFmtId="0" fontId="21" fillId="15" borderId="108" xfId="28207" applyFont="1" applyFill="1" applyBorder="1" applyAlignment="1">
      <alignment vertical="center" wrapText="1"/>
    </xf>
    <xf numFmtId="0" fontId="14" fillId="15" borderId="6" xfId="28207" applyFont="1" applyFill="1" applyBorder="1" applyAlignment="1">
      <alignment horizontal="left" vertical="top"/>
    </xf>
    <xf numFmtId="0" fontId="21" fillId="15" borderId="103" xfId="28207" applyFont="1" applyFill="1" applyBorder="1" applyAlignment="1">
      <alignment horizontal="left" wrapText="1"/>
    </xf>
    <xf numFmtId="0" fontId="157" fillId="15" borderId="103" xfId="28207" applyFont="1" applyFill="1" applyBorder="1" applyAlignment="1">
      <alignment vertical="center" wrapText="1"/>
    </xf>
    <xf numFmtId="0" fontId="14" fillId="15" borderId="119" xfId="28207" applyFont="1" applyFill="1" applyBorder="1" applyAlignment="1">
      <alignment horizontal="right" wrapText="1"/>
    </xf>
    <xf numFmtId="0" fontId="14" fillId="15" borderId="120" xfId="28207" applyFont="1" applyFill="1" applyBorder="1" applyAlignment="1">
      <alignment horizontal="right" wrapText="1"/>
    </xf>
    <xf numFmtId="0" fontId="14" fillId="15" borderId="122" xfId="28207" applyFont="1" applyFill="1" applyBorder="1" applyAlignment="1">
      <alignment horizontal="right" wrapText="1"/>
    </xf>
    <xf numFmtId="0" fontId="157" fillId="15" borderId="120" xfId="28207" applyFont="1" applyFill="1" applyBorder="1" applyAlignment="1">
      <alignment vertical="center" wrapText="1"/>
    </xf>
    <xf numFmtId="0" fontId="14" fillId="15" borderId="121" xfId="28207" applyFont="1" applyFill="1" applyBorder="1" applyAlignment="1">
      <alignment horizontal="right" wrapText="1"/>
    </xf>
    <xf numFmtId="0" fontId="142" fillId="4" borderId="0" xfId="28207" applyFont="1" applyFill="1" applyAlignment="1">
      <alignment horizontal="left" vertical="top"/>
    </xf>
    <xf numFmtId="0" fontId="142" fillId="4" borderId="0" xfId="28207" applyFont="1" applyFill="1" applyAlignment="1">
      <alignment horizontal="left" vertical="top" wrapText="1"/>
    </xf>
    <xf numFmtId="3" fontId="142" fillId="4" borderId="0" xfId="28207" applyNumberFormat="1" applyFont="1" applyFill="1" applyAlignment="1">
      <alignment horizontal="right" vertical="top" wrapText="1"/>
    </xf>
    <xf numFmtId="4" fontId="142" fillId="88" borderId="0" xfId="28207" applyNumberFormat="1" applyFont="1" applyFill="1" applyAlignment="1">
      <alignment horizontal="right" vertical="top" wrapText="1"/>
    </xf>
    <xf numFmtId="10" fontId="153" fillId="4" borderId="0" xfId="28208" applyNumberFormat="1" applyFont="1" applyFill="1" applyAlignment="1">
      <alignment horizontal="right" vertical="top" wrapText="1"/>
    </xf>
    <xf numFmtId="3" fontId="153" fillId="4" borderId="0" xfId="28207" applyNumberFormat="1" applyFont="1" applyFill="1" applyAlignment="1">
      <alignment horizontal="right" vertical="top" wrapText="1"/>
    </xf>
    <xf numFmtId="4" fontId="153" fillId="4" borderId="0" xfId="28207" applyNumberFormat="1" applyFont="1" applyFill="1" applyAlignment="1">
      <alignment horizontal="right" vertical="top" wrapText="1"/>
    </xf>
    <xf numFmtId="0" fontId="146" fillId="4" borderId="0" xfId="28207" applyFont="1" applyFill="1"/>
    <xf numFmtId="0" fontId="18" fillId="4" borderId="0" xfId="28207" applyFont="1" applyFill="1" applyAlignment="1">
      <alignment horizontal="left" vertical="top"/>
    </xf>
    <xf numFmtId="0" fontId="18" fillId="4" borderId="0" xfId="28207" applyFont="1" applyFill="1" applyAlignment="1">
      <alignment horizontal="left" vertical="top" wrapText="1" indent="2"/>
    </xf>
    <xf numFmtId="3" fontId="12" fillId="4" borderId="0" xfId="28207" applyNumberFormat="1" applyFont="1" applyFill="1" applyAlignment="1">
      <alignment horizontal="right" vertical="top"/>
    </xf>
    <xf numFmtId="10" fontId="12" fillId="4" borderId="0" xfId="28208" applyNumberFormat="1" applyFont="1" applyFill="1" applyAlignment="1">
      <alignment horizontal="right" vertical="top"/>
    </xf>
    <xf numFmtId="4" fontId="12" fillId="4" borderId="0" xfId="28207" applyNumberFormat="1" applyFont="1" applyFill="1" applyAlignment="1">
      <alignment horizontal="right" vertical="top"/>
    </xf>
    <xf numFmtId="183" fontId="145" fillId="4" borderId="0" xfId="28207" applyNumberFormat="1" applyFont="1" applyFill="1"/>
    <xf numFmtId="176" fontId="12" fillId="88" borderId="0" xfId="28207" applyNumberFormat="1" applyFont="1" applyFill="1" applyAlignment="1">
      <alignment horizontal="right" vertical="top"/>
    </xf>
    <xf numFmtId="0" fontId="154" fillId="4" borderId="0" xfId="28207" applyFont="1" applyFill="1" applyAlignment="1">
      <alignment horizontal="left" vertical="top"/>
    </xf>
    <xf numFmtId="0" fontId="154" fillId="4" borderId="0" xfId="28207" applyFont="1" applyFill="1" applyAlignment="1">
      <alignment horizontal="left" vertical="top" wrapText="1" indent="4"/>
    </xf>
    <xf numFmtId="3" fontId="11" fillId="4" borderId="0" xfId="28207" applyNumberFormat="1" applyFont="1" applyFill="1" applyAlignment="1">
      <alignment horizontal="right" vertical="top"/>
    </xf>
    <xf numFmtId="3" fontId="11" fillId="4" borderId="0" xfId="28207" applyNumberFormat="1" applyFont="1" applyFill="1" applyAlignment="1">
      <alignment horizontal="right" vertical="top" wrapText="1"/>
    </xf>
    <xf numFmtId="0" fontId="12" fillId="4" borderId="0" xfId="28207" applyFont="1" applyFill="1" applyAlignment="1">
      <alignment horizontal="left" vertical="top" wrapText="1" indent="2"/>
    </xf>
    <xf numFmtId="0" fontId="147" fillId="4" borderId="0" xfId="28207" applyFont="1" applyFill="1"/>
    <xf numFmtId="0" fontId="10" fillId="4" borderId="0" xfId="28207" applyFont="1" applyFill="1" applyAlignment="1">
      <alignment horizontal="left" vertical="top" wrapText="1"/>
    </xf>
    <xf numFmtId="3" fontId="10" fillId="4" borderId="0" xfId="28207" applyNumberFormat="1" applyFont="1" applyFill="1" applyAlignment="1">
      <alignment horizontal="right" vertical="top" wrapText="1"/>
    </xf>
    <xf numFmtId="176" fontId="10" fillId="88" borderId="0" xfId="28207" applyNumberFormat="1" applyFont="1" applyFill="1" applyAlignment="1">
      <alignment horizontal="right" vertical="top" wrapText="1"/>
    </xf>
    <xf numFmtId="3" fontId="155" fillId="4" borderId="0" xfId="28207" applyNumberFormat="1" applyFont="1" applyFill="1" applyAlignment="1">
      <alignment horizontal="right" vertical="top" wrapText="1"/>
    </xf>
    <xf numFmtId="4" fontId="155" fillId="4" borderId="0" xfId="28207" applyNumberFormat="1" applyFont="1" applyFill="1" applyAlignment="1">
      <alignment horizontal="right" vertical="top" wrapText="1"/>
    </xf>
    <xf numFmtId="0" fontId="148" fillId="4" borderId="0" xfId="28207" applyFont="1" applyFill="1"/>
    <xf numFmtId="0" fontId="142" fillId="4" borderId="3" xfId="28207" applyFont="1" applyFill="1" applyBorder="1" applyAlignment="1">
      <alignment horizontal="left" vertical="top"/>
    </xf>
    <xf numFmtId="0" fontId="10" fillId="4" borderId="3" xfId="28207" applyFont="1" applyFill="1" applyBorder="1" applyAlignment="1">
      <alignment horizontal="left" vertical="center" wrapText="1"/>
    </xf>
    <xf numFmtId="3" fontId="10" fillId="4" borderId="3" xfId="28207" applyNumberFormat="1" applyFont="1" applyFill="1" applyBorder="1" applyAlignment="1">
      <alignment horizontal="right" vertical="top"/>
    </xf>
    <xf numFmtId="176" fontId="10" fillId="4" borderId="3" xfId="28207" applyNumberFormat="1" applyFont="1" applyFill="1" applyBorder="1" applyAlignment="1">
      <alignment horizontal="right" vertical="top"/>
    </xf>
    <xf numFmtId="10" fontId="10" fillId="4" borderId="3" xfId="28208" applyNumberFormat="1" applyFont="1" applyFill="1" applyBorder="1" applyAlignment="1">
      <alignment horizontal="right" vertical="top"/>
    </xf>
    <xf numFmtId="4" fontId="10" fillId="4" borderId="3" xfId="28207" applyNumberFormat="1" applyFont="1" applyFill="1" applyBorder="1" applyAlignment="1">
      <alignment horizontal="right" vertical="top"/>
    </xf>
    <xf numFmtId="0" fontId="11" fillId="4" borderId="0" xfId="28207" applyFont="1" applyFill="1" applyAlignment="1">
      <alignment horizontal="left" vertical="top"/>
    </xf>
    <xf numFmtId="0" fontId="18" fillId="4" borderId="0" xfId="28207" applyFont="1" applyFill="1"/>
    <xf numFmtId="2" fontId="18" fillId="4" borderId="0" xfId="28207" applyNumberFormat="1" applyFont="1" applyFill="1" applyAlignment="1">
      <alignment horizontal="center" vertical="center"/>
    </xf>
    <xf numFmtId="0" fontId="18" fillId="4" borderId="0" xfId="28207" applyFont="1" applyFill="1" applyAlignment="1">
      <alignment horizontal="center" vertical="center"/>
    </xf>
    <xf numFmtId="10" fontId="18" fillId="4" borderId="0" xfId="28208" applyNumberFormat="1" applyFont="1" applyFill="1"/>
    <xf numFmtId="0" fontId="11" fillId="4" borderId="0" xfId="28207" applyFont="1" applyFill="1" applyAlignment="1">
      <alignment horizontal="left" vertical="top" wrapText="1" indent="1"/>
    </xf>
    <xf numFmtId="3" fontId="154" fillId="4" borderId="0" xfId="28207" applyNumberFormat="1" applyFont="1" applyFill="1" applyAlignment="1">
      <alignment vertical="top" wrapText="1"/>
    </xf>
    <xf numFmtId="10" fontId="154" fillId="4" borderId="0" xfId="28208" applyNumberFormat="1" applyFont="1" applyFill="1" applyAlignment="1">
      <alignment vertical="top" wrapText="1"/>
    </xf>
    <xf numFmtId="0" fontId="144" fillId="4" borderId="0" xfId="28207" applyFont="1" applyFill="1" applyAlignment="1">
      <alignment horizontal="center" vertical="center" wrapText="1"/>
    </xf>
    <xf numFmtId="0" fontId="150" fillId="4" borderId="0" xfId="28207" applyFont="1" applyFill="1"/>
    <xf numFmtId="0" fontId="145" fillId="4" borderId="0" xfId="28207" applyFont="1" applyFill="1" applyAlignment="1">
      <alignment horizontal="left" vertical="top"/>
    </xf>
    <xf numFmtId="10" fontId="145" fillId="4" borderId="0" xfId="28208" applyNumberFormat="1" applyFont="1" applyFill="1"/>
    <xf numFmtId="0" fontId="145" fillId="4" borderId="0" xfId="28207" applyFont="1" applyFill="1" applyAlignment="1">
      <alignment horizontal="center"/>
    </xf>
    <xf numFmtId="0" fontId="158" fillId="15" borderId="0" xfId="28207" applyFont="1" applyFill="1"/>
    <xf numFmtId="0" fontId="136" fillId="15" borderId="0" xfId="28207" applyFont="1" applyFill="1" applyAlignment="1">
      <alignment vertical="top"/>
    </xf>
    <xf numFmtId="0" fontId="14" fillId="15" borderId="108" xfId="28207" applyFont="1" applyFill="1" applyBorder="1"/>
    <xf numFmtId="0" fontId="145" fillId="4" borderId="0" xfId="28207" applyFont="1" applyFill="1" applyAlignment="1">
      <alignment horizontal="center" vertical="center" wrapText="1"/>
    </xf>
    <xf numFmtId="0" fontId="149" fillId="4" borderId="0" xfId="28207" applyFont="1" applyFill="1"/>
    <xf numFmtId="0" fontId="159" fillId="15" borderId="0" xfId="28207" applyFont="1" applyFill="1"/>
    <xf numFmtId="0" fontId="159" fillId="15" borderId="108" xfId="28207" applyFont="1" applyFill="1" applyBorder="1" applyAlignment="1">
      <alignment vertical="center" wrapText="1"/>
    </xf>
    <xf numFmtId="0" fontId="159" fillId="15" borderId="102" xfId="28207" applyFont="1" applyFill="1" applyBorder="1" applyAlignment="1">
      <alignment horizontal="center" vertical="center" wrapText="1"/>
    </xf>
    <xf numFmtId="0" fontId="159" fillId="15" borderId="6" xfId="28207" applyFont="1" applyFill="1" applyBorder="1"/>
    <xf numFmtId="0" fontId="160" fillId="15" borderId="103" xfId="28207" applyFont="1" applyFill="1" applyBorder="1" applyAlignment="1">
      <alignment wrapText="1"/>
    </xf>
    <xf numFmtId="0" fontId="159" fillId="15" borderId="120" xfId="28207" applyFont="1" applyFill="1" applyBorder="1" applyAlignment="1">
      <alignment horizontal="center" vertical="center" wrapText="1"/>
    </xf>
    <xf numFmtId="0" fontId="159" fillId="15" borderId="121" xfId="28207" applyFont="1" applyFill="1" applyBorder="1" applyAlignment="1">
      <alignment horizontal="center" vertical="center" wrapText="1"/>
    </xf>
    <xf numFmtId="0" fontId="159" fillId="15" borderId="6" xfId="28207" applyFont="1" applyFill="1" applyBorder="1" applyAlignment="1">
      <alignment horizontal="center" vertical="center" wrapText="1"/>
    </xf>
    <xf numFmtId="0" fontId="159" fillId="15" borderId="6" xfId="28207" applyFont="1" applyFill="1" applyBorder="1" applyAlignment="1">
      <alignment vertical="center" wrapText="1"/>
    </xf>
    <xf numFmtId="0" fontId="159" fillId="15" borderId="122" xfId="28207" applyFont="1" applyFill="1" applyBorder="1" applyAlignment="1">
      <alignment horizontal="right" vertical="center" wrapText="1"/>
    </xf>
    <xf numFmtId="0" fontId="10" fillId="4" borderId="0" xfId="28207" applyFont="1" applyFill="1" applyAlignment="1">
      <alignment vertical="top" wrapText="1"/>
    </xf>
    <xf numFmtId="3" fontId="142" fillId="4" borderId="0" xfId="28207" applyNumberFormat="1" applyFont="1" applyFill="1" applyAlignment="1">
      <alignment vertical="top" wrapText="1"/>
    </xf>
    <xf numFmtId="0" fontId="12" fillId="4" borderId="0" xfId="28207" applyFont="1" applyFill="1" applyAlignment="1">
      <alignment horizontal="left" vertical="top" wrapText="1" indent="1"/>
    </xf>
    <xf numFmtId="3" fontId="18" fillId="4" borderId="0" xfId="28207" applyNumberFormat="1" applyFont="1" applyFill="1" applyAlignment="1">
      <alignment vertical="top" wrapText="1"/>
    </xf>
    <xf numFmtId="3" fontId="18" fillId="88" borderId="0" xfId="28207" applyNumberFormat="1" applyFont="1" applyFill="1" applyAlignment="1">
      <alignment vertical="top" wrapText="1"/>
    </xf>
    <xf numFmtId="0" fontId="30" fillId="4" borderId="0" xfId="28207" applyFont="1" applyFill="1"/>
    <xf numFmtId="0" fontId="151" fillId="4" borderId="0" xfId="28207" applyFont="1" applyFill="1"/>
    <xf numFmtId="0" fontId="18" fillId="4" borderId="6" xfId="28207" applyFont="1" applyFill="1" applyBorder="1" applyAlignment="1">
      <alignment horizontal="left" vertical="top"/>
    </xf>
    <xf numFmtId="0" fontId="12" fillId="4" borderId="6" xfId="28207" applyFont="1" applyFill="1" applyBorder="1" applyAlignment="1">
      <alignment horizontal="left" vertical="top" wrapText="1" indent="1"/>
    </xf>
    <xf numFmtId="3" fontId="18" fillId="4" borderId="6" xfId="28207" applyNumberFormat="1" applyFont="1" applyFill="1" applyBorder="1" applyAlignment="1">
      <alignment vertical="top" wrapText="1"/>
    </xf>
    <xf numFmtId="3" fontId="18" fillId="88" borderId="6" xfId="28207" applyNumberFormat="1" applyFont="1" applyFill="1" applyBorder="1" applyAlignment="1">
      <alignment vertical="top" wrapText="1"/>
    </xf>
    <xf numFmtId="0" fontId="32" fillId="4" borderId="0" xfId="28207" applyFont="1" applyFill="1"/>
    <xf numFmtId="0" fontId="32" fillId="4" borderId="0" xfId="28207" applyFont="1" applyFill="1" applyAlignment="1">
      <alignment horizontal="center"/>
    </xf>
    <xf numFmtId="0" fontId="21" fillId="15" borderId="6" xfId="28207" applyFont="1" applyFill="1" applyBorder="1" applyAlignment="1">
      <alignment horizontal="center" vertical="center" wrapText="1"/>
    </xf>
    <xf numFmtId="0" fontId="18" fillId="4" borderId="3" xfId="28207" applyFont="1" applyFill="1" applyBorder="1" applyAlignment="1">
      <alignment horizontal="left" vertical="top"/>
    </xf>
    <xf numFmtId="0" fontId="1" fillId="4" borderId="126" xfId="28207" applyFill="1" applyBorder="1" applyAlignment="1">
      <alignment horizontal="center"/>
    </xf>
    <xf numFmtId="10" fontId="1" fillId="4" borderId="126" xfId="28207" applyNumberFormat="1" applyFill="1" applyBorder="1" applyAlignment="1">
      <alignment horizontal="center"/>
    </xf>
    <xf numFmtId="0" fontId="11" fillId="4" borderId="0" xfId="28207" applyFont="1" applyFill="1"/>
    <xf numFmtId="0" fontId="32" fillId="4" borderId="0" xfId="28207" applyFont="1" applyFill="1" applyAlignment="1">
      <alignment horizontal="left" vertical="top"/>
    </xf>
    <xf numFmtId="0" fontId="32" fillId="4" borderId="0" xfId="28207" applyFont="1" applyFill="1" applyAlignment="1">
      <alignment horizontal="center" vertical="top"/>
    </xf>
    <xf numFmtId="0" fontId="20" fillId="15" borderId="0" xfId="28207" applyFont="1" applyFill="1" applyAlignment="1">
      <alignment horizontal="left" vertical="top"/>
    </xf>
    <xf numFmtId="0" fontId="159" fillId="15" borderId="0" xfId="28207" applyFont="1" applyFill="1" applyAlignment="1">
      <alignment vertical="top"/>
    </xf>
    <xf numFmtId="0" fontId="32" fillId="4" borderId="0" xfId="28207" applyFont="1" applyFill="1" applyAlignment="1">
      <alignment vertical="top"/>
    </xf>
    <xf numFmtId="0" fontId="190" fillId="4" borderId="0" xfId="28207" applyFont="1" applyFill="1" applyAlignment="1">
      <alignment vertical="top"/>
    </xf>
    <xf numFmtId="0" fontId="20" fillId="90" borderId="0" xfId="28207" applyFont="1" applyFill="1" applyAlignment="1">
      <alignment horizontal="left" vertical="top"/>
    </xf>
    <xf numFmtId="0" fontId="159" fillId="90" borderId="0" xfId="28207" applyFont="1" applyFill="1" applyAlignment="1">
      <alignment vertical="top"/>
    </xf>
    <xf numFmtId="0" fontId="12" fillId="4" borderId="0" xfId="28207" applyFont="1" applyFill="1" applyAlignment="1">
      <alignment vertical="center" wrapText="1"/>
    </xf>
    <xf numFmtId="0" fontId="14" fillId="15" borderId="0" xfId="28207" applyFont="1" applyFill="1" applyAlignment="1">
      <alignment horizontal="left" vertical="top"/>
    </xf>
    <xf numFmtId="0" fontId="191" fillId="4" borderId="0" xfId="28207" applyFont="1" applyFill="1" applyAlignment="1">
      <alignment vertical="top"/>
    </xf>
    <xf numFmtId="0" fontId="14" fillId="15" borderId="102" xfId="28207" applyFont="1" applyFill="1" applyBorder="1" applyAlignment="1">
      <alignment vertical="top" wrapText="1"/>
    </xf>
    <xf numFmtId="0" fontId="12" fillId="4" borderId="0" xfId="28207" applyFont="1" applyFill="1" applyAlignment="1">
      <alignment vertical="center"/>
    </xf>
    <xf numFmtId="0" fontId="14" fillId="15" borderId="120" xfId="28207" applyFont="1" applyFill="1" applyBorder="1" applyAlignment="1">
      <alignment vertical="top" wrapText="1"/>
    </xf>
    <xf numFmtId="0" fontId="14" fillId="15" borderId="122" xfId="28207" applyFont="1" applyFill="1" applyBorder="1" applyAlignment="1">
      <alignment horizontal="center" vertical="center" wrapText="1"/>
    </xf>
    <xf numFmtId="0" fontId="14" fillId="15" borderId="121" xfId="28207" applyFont="1" applyFill="1" applyBorder="1" applyAlignment="1">
      <alignment horizontal="center" vertical="center" wrapText="1"/>
    </xf>
    <xf numFmtId="0" fontId="14" fillId="15" borderId="120" xfId="28207" applyFont="1" applyFill="1" applyBorder="1" applyAlignment="1">
      <alignment vertical="top"/>
    </xf>
    <xf numFmtId="0" fontId="0" fillId="4" borderId="0" xfId="28207" applyFont="1" applyFill="1" applyAlignment="1">
      <alignment vertical="center" wrapText="1"/>
    </xf>
    <xf numFmtId="0" fontId="14" fillId="90" borderId="137" xfId="28207" applyFont="1" applyFill="1" applyBorder="1" applyAlignment="1">
      <alignment horizontal="left" vertical="top"/>
    </xf>
    <xf numFmtId="0" fontId="12" fillId="4" borderId="0" xfId="28207" applyFont="1" applyFill="1" applyAlignment="1">
      <alignment horizontal="left" vertical="top"/>
    </xf>
    <xf numFmtId="0" fontId="12" fillId="4" borderId="0" xfId="28207" applyFont="1" applyFill="1" applyAlignment="1">
      <alignment vertical="top"/>
    </xf>
    <xf numFmtId="176" fontId="12" fillId="4" borderId="0" xfId="28207" applyNumberFormat="1" applyFont="1" applyFill="1" applyAlignment="1">
      <alignment horizontal="right" vertical="top"/>
    </xf>
    <xf numFmtId="176" fontId="12" fillId="0" borderId="0" xfId="28207" applyNumberFormat="1" applyFont="1" applyAlignment="1">
      <alignment horizontal="right" vertical="top"/>
    </xf>
    <xf numFmtId="4" fontId="12" fillId="4" borderId="0" xfId="28207" applyNumberFormat="1" applyFont="1" applyFill="1" applyAlignment="1">
      <alignment horizontal="center" vertical="top"/>
    </xf>
    <xf numFmtId="0" fontId="12" fillId="4" borderId="6" xfId="28207" applyFont="1" applyFill="1" applyBorder="1" applyAlignment="1">
      <alignment horizontal="left" vertical="top"/>
    </xf>
    <xf numFmtId="0" fontId="12" fillId="4" borderId="6" xfId="28207" applyFont="1" applyFill="1" applyBorder="1" applyAlignment="1">
      <alignment vertical="top"/>
    </xf>
    <xf numFmtId="4" fontId="12" fillId="4" borderId="6" xfId="28207" applyNumberFormat="1" applyFont="1" applyFill="1" applyBorder="1" applyAlignment="1">
      <alignment horizontal="center" vertical="top"/>
    </xf>
    <xf numFmtId="4" fontId="12" fillId="4" borderId="6" xfId="28207" applyNumberFormat="1" applyFont="1" applyFill="1" applyBorder="1" applyAlignment="1">
      <alignment horizontal="right" vertical="top"/>
    </xf>
    <xf numFmtId="176" fontId="12" fillId="4" borderId="0" xfId="28207" applyNumberFormat="1" applyFont="1" applyFill="1" applyAlignment="1">
      <alignment horizontal="center" vertical="top"/>
    </xf>
    <xf numFmtId="176" fontId="12" fillId="4" borderId="6" xfId="28207" applyNumberFormat="1" applyFont="1" applyFill="1" applyBorder="1" applyAlignment="1">
      <alignment horizontal="center" vertical="top"/>
    </xf>
    <xf numFmtId="176" fontId="12" fillId="4" borderId="6" xfId="28207" applyNumberFormat="1" applyFont="1" applyFill="1" applyBorder="1" applyAlignment="1">
      <alignment horizontal="right" vertical="top"/>
    </xf>
    <xf numFmtId="0" fontId="144" fillId="4" borderId="0" xfId="28207" applyFont="1" applyFill="1" applyAlignment="1">
      <alignment vertical="center" wrapText="1"/>
    </xf>
    <xf numFmtId="0" fontId="14" fillId="15" borderId="0" xfId="28207" applyFont="1" applyFill="1"/>
    <xf numFmtId="0" fontId="160" fillId="15" borderId="109" xfId="28207" applyFont="1" applyFill="1" applyBorder="1" applyAlignment="1">
      <alignment horizontal="center" vertical="center" wrapText="1"/>
    </xf>
    <xf numFmtId="0" fontId="159" fillId="15" borderId="141" xfId="28207" applyFont="1" applyFill="1" applyBorder="1"/>
    <xf numFmtId="0" fontId="160" fillId="15" borderId="141" xfId="28207" applyFont="1" applyFill="1" applyBorder="1" applyAlignment="1">
      <alignment horizontal="center" wrapText="1"/>
    </xf>
    <xf numFmtId="0" fontId="159" fillId="15" borderId="143" xfId="28207" applyFont="1" applyFill="1" applyBorder="1" applyAlignment="1">
      <alignment horizontal="center" vertical="center"/>
    </xf>
    <xf numFmtId="0" fontId="159" fillId="15" borderId="143" xfId="28207" applyFont="1" applyFill="1" applyBorder="1" applyAlignment="1">
      <alignment horizontal="center" vertical="center" wrapText="1"/>
    </xf>
    <xf numFmtId="0" fontId="159" fillId="15" borderId="144" xfId="28207" applyFont="1" applyFill="1" applyBorder="1" applyAlignment="1">
      <alignment horizontal="center" wrapText="1"/>
    </xf>
    <xf numFmtId="0" fontId="159" fillId="15" borderId="142" xfId="28207" applyFont="1" applyFill="1" applyBorder="1" applyAlignment="1">
      <alignment horizontal="center" wrapText="1"/>
    </xf>
    <xf numFmtId="0" fontId="12" fillId="4" borderId="0" xfId="28207" applyFont="1" applyFill="1" applyAlignment="1">
      <alignment vertical="top" wrapText="1"/>
    </xf>
    <xf numFmtId="183" fontId="142" fillId="4" borderId="0" xfId="28208" applyNumberFormat="1" applyFont="1" applyFill="1" applyAlignment="1">
      <alignment vertical="top" wrapText="1"/>
    </xf>
    <xf numFmtId="0" fontId="154" fillId="4" borderId="141" xfId="28207" applyFont="1" applyFill="1" applyBorder="1" applyAlignment="1">
      <alignment horizontal="left" vertical="top"/>
    </xf>
    <xf numFmtId="0" fontId="12" fillId="4" borderId="141" xfId="28207" applyFont="1" applyFill="1" applyBorder="1" applyAlignment="1">
      <alignment vertical="top" wrapText="1"/>
    </xf>
    <xf numFmtId="183" fontId="154" fillId="4" borderId="141" xfId="28208" applyNumberFormat="1" applyFont="1" applyFill="1" applyBorder="1" applyAlignment="1">
      <alignment vertical="top" wrapText="1"/>
    </xf>
    <xf numFmtId="183" fontId="154" fillId="4" borderId="141" xfId="28208" applyNumberFormat="1" applyFont="1" applyFill="1" applyBorder="1" applyAlignment="1">
      <alignment horizontal="right" vertical="top" wrapText="1"/>
    </xf>
    <xf numFmtId="0" fontId="1" fillId="4" borderId="0" xfId="28207" applyFill="1" applyAlignment="1">
      <alignment horizontal="center"/>
    </xf>
    <xf numFmtId="0" fontId="158" fillId="15" borderId="102" xfId="28207" applyFont="1" applyFill="1" applyBorder="1"/>
    <xf numFmtId="0" fontId="158" fillId="15" borderId="102" xfId="28207" applyFont="1" applyFill="1" applyBorder="1" applyAlignment="1">
      <alignment wrapText="1"/>
    </xf>
    <xf numFmtId="0" fontId="158" fillId="15" borderId="120" xfId="28207" applyFont="1" applyFill="1" applyBorder="1"/>
    <xf numFmtId="0" fontId="158" fillId="15" borderId="120" xfId="28207" applyFont="1" applyFill="1" applyBorder="1" applyAlignment="1">
      <alignment wrapText="1"/>
    </xf>
    <xf numFmtId="0" fontId="158" fillId="15" borderId="121" xfId="28207" applyFont="1" applyFill="1" applyBorder="1" applyAlignment="1">
      <alignment wrapText="1"/>
    </xf>
    <xf numFmtId="0" fontId="158" fillId="15" borderId="119" xfId="28207" applyFont="1" applyFill="1" applyBorder="1" applyAlignment="1">
      <alignment wrapText="1"/>
    </xf>
    <xf numFmtId="0" fontId="158" fillId="15" borderId="0" xfId="28207" applyFont="1" applyFill="1" applyAlignment="1">
      <alignment wrapText="1"/>
    </xf>
    <xf numFmtId="0" fontId="12" fillId="14" borderId="147" xfId="28209" applyFont="1" applyFill="1" applyBorder="1" applyAlignment="1">
      <alignment horizontal="center" vertical="center" wrapText="1"/>
    </xf>
    <xf numFmtId="0" fontId="10" fillId="14" borderId="137" xfId="28209" applyFont="1" applyFill="1" applyBorder="1" applyAlignment="1">
      <alignment horizontal="left" vertical="center" wrapText="1"/>
    </xf>
    <xf numFmtId="0" fontId="1" fillId="14" borderId="137" xfId="28209" applyFill="1" applyBorder="1" applyAlignment="1">
      <alignment horizontal="left" vertical="center" wrapText="1"/>
    </xf>
    <xf numFmtId="0" fontId="1" fillId="14" borderId="137" xfId="28209" applyFill="1" applyBorder="1" applyAlignment="1">
      <alignment vertical="center" wrapText="1"/>
    </xf>
    <xf numFmtId="0" fontId="12" fillId="4" borderId="0" xfId="28209" applyFont="1" applyFill="1" applyAlignment="1">
      <alignment horizontal="left" vertical="center" wrapText="1"/>
    </xf>
    <xf numFmtId="0" fontId="12" fillId="4" borderId="0" xfId="28209" applyFont="1" applyFill="1" applyAlignment="1">
      <alignment horizontal="left" vertical="center" wrapText="1" indent="1"/>
    </xf>
    <xf numFmtId="170" fontId="1" fillId="4" borderId="0" xfId="28210" applyNumberFormat="1" applyFill="1" applyAlignment="1">
      <alignment horizontal="left" vertical="center" wrapText="1" indent="1"/>
    </xf>
    <xf numFmtId="170" fontId="1" fillId="4" borderId="0" xfId="28210" applyNumberFormat="1" applyFill="1" applyAlignment="1">
      <alignment vertical="center" wrapText="1"/>
    </xf>
    <xf numFmtId="170" fontId="1" fillId="0" borderId="0" xfId="28210" applyNumberFormat="1" applyFont="1" applyFill="1" applyAlignment="1">
      <alignment vertical="center" wrapText="1"/>
    </xf>
    <xf numFmtId="0" fontId="10" fillId="4" borderId="0" xfId="28209" applyFont="1" applyFill="1" applyAlignment="1">
      <alignment horizontal="left" vertical="center" wrapText="1"/>
    </xf>
    <xf numFmtId="0" fontId="10" fillId="4" borderId="0" xfId="28209" applyFont="1" applyFill="1" applyAlignment="1">
      <alignment horizontal="left" vertical="center" wrapText="1" indent="3"/>
    </xf>
    <xf numFmtId="170" fontId="1" fillId="90" borderId="0" xfId="28210" applyNumberFormat="1" applyFill="1" applyAlignment="1">
      <alignment horizontal="left" vertical="center" wrapText="1" indent="3"/>
    </xf>
    <xf numFmtId="170" fontId="1" fillId="90" borderId="0" xfId="28210" applyNumberFormat="1" applyFill="1" applyAlignment="1">
      <alignment vertical="center" wrapText="1"/>
    </xf>
    <xf numFmtId="0" fontId="12" fillId="4" borderId="0" xfId="28209" applyFont="1" applyFill="1" applyAlignment="1">
      <alignment horizontal="left" vertical="center" wrapText="1" indent="4"/>
    </xf>
    <xf numFmtId="170" fontId="1" fillId="90" borderId="0" xfId="28210" applyNumberFormat="1" applyFill="1" applyAlignment="1">
      <alignment horizontal="left" vertical="center" wrapText="1" indent="4"/>
    </xf>
    <xf numFmtId="0" fontId="11" fillId="4" borderId="0" xfId="28209" applyFont="1" applyFill="1" applyAlignment="1">
      <alignment horizontal="left" vertical="center" wrapText="1"/>
    </xf>
    <xf numFmtId="0" fontId="11" fillId="4" borderId="0" xfId="28209" applyFont="1" applyFill="1" applyAlignment="1">
      <alignment horizontal="left" vertical="center" wrapText="1" indent="5"/>
    </xf>
    <xf numFmtId="170" fontId="1" fillId="90" borderId="0" xfId="28210" applyNumberFormat="1" applyFill="1" applyAlignment="1">
      <alignment horizontal="left" vertical="center" wrapText="1" indent="5"/>
    </xf>
    <xf numFmtId="170" fontId="1" fillId="0" borderId="0" xfId="28210" applyNumberFormat="1" applyAlignment="1">
      <alignment vertical="center" wrapText="1"/>
    </xf>
    <xf numFmtId="170" fontId="142" fillId="88" borderId="0" xfId="28210" applyNumberFormat="1" applyFont="1" applyFill="1" applyAlignment="1">
      <alignment horizontal="right" vertical="top" wrapText="1"/>
    </xf>
    <xf numFmtId="0" fontId="11" fillId="4" borderId="0" xfId="28209" applyFont="1" applyFill="1" applyAlignment="1">
      <alignment horizontal="left" vertical="center" wrapText="1" indent="6"/>
    </xf>
    <xf numFmtId="170" fontId="1" fillId="90" borderId="0" xfId="28210" applyNumberFormat="1" applyFill="1" applyAlignment="1">
      <alignment horizontal="left" vertical="center" wrapText="1" indent="6"/>
    </xf>
    <xf numFmtId="0" fontId="11" fillId="0" borderId="0" xfId="28209" applyFont="1" applyAlignment="1">
      <alignment horizontal="left" vertical="center" wrapText="1" indent="5"/>
    </xf>
    <xf numFmtId="0" fontId="12" fillId="4" borderId="0" xfId="28209" applyFont="1" applyFill="1" applyAlignment="1">
      <alignment horizontal="left" vertical="center" wrapText="1" indent="5"/>
    </xf>
    <xf numFmtId="170" fontId="0" fillId="90" borderId="0" xfId="28210" applyNumberFormat="1" applyFont="1" applyFill="1" applyAlignment="1">
      <alignment vertical="center" wrapText="1"/>
    </xf>
    <xf numFmtId="0" fontId="12" fillId="0" borderId="0" xfId="28209" applyFont="1" applyAlignment="1">
      <alignment horizontal="left" vertical="center" wrapText="1" indent="5"/>
    </xf>
    <xf numFmtId="0" fontId="10" fillId="90" borderId="0" xfId="28209" applyFont="1" applyFill="1" applyAlignment="1">
      <alignment horizontal="left" vertical="center" wrapText="1"/>
    </xf>
    <xf numFmtId="0" fontId="10" fillId="90" borderId="0" xfId="28209" applyFont="1" applyFill="1" applyAlignment="1">
      <alignment horizontal="left" vertical="center" wrapText="1" indent="3"/>
    </xf>
    <xf numFmtId="0" fontId="12" fillId="90" borderId="0" xfId="28209" applyFont="1" applyFill="1" applyAlignment="1">
      <alignment horizontal="left" vertical="center" wrapText="1"/>
    </xf>
    <xf numFmtId="0" fontId="12" fillId="90" borderId="0" xfId="28209" applyFont="1" applyFill="1" applyAlignment="1">
      <alignment horizontal="left" vertical="center" wrapText="1" indent="5"/>
    </xf>
    <xf numFmtId="170" fontId="1" fillId="90" borderId="0" xfId="28210" applyNumberFormat="1" applyFill="1" applyAlignment="1">
      <alignment horizontal="left" vertical="center" wrapText="1" indent="1"/>
    </xf>
    <xf numFmtId="0" fontId="12" fillId="90" borderId="0" xfId="28209" applyFont="1" applyFill="1" applyAlignment="1">
      <alignment horizontal="left" vertical="center" wrapText="1" indent="3"/>
    </xf>
    <xf numFmtId="0" fontId="10" fillId="90" borderId="117" xfId="28209" applyFont="1" applyFill="1" applyBorder="1" applyAlignment="1">
      <alignment horizontal="left" vertical="center" wrapText="1"/>
    </xf>
    <xf numFmtId="0" fontId="10" fillId="90" borderId="117" xfId="28209" applyFont="1" applyFill="1" applyBorder="1" applyAlignment="1">
      <alignment vertical="center" wrapText="1"/>
    </xf>
    <xf numFmtId="170" fontId="1" fillId="90" borderId="117" xfId="28210" applyNumberFormat="1" applyFill="1" applyBorder="1" applyAlignment="1">
      <alignment horizontal="left" vertical="center" wrapText="1" indent="1"/>
    </xf>
    <xf numFmtId="170" fontId="1" fillId="90" borderId="117" xfId="28210" applyNumberFormat="1" applyFill="1" applyBorder="1" applyAlignment="1">
      <alignment vertical="center" wrapText="1"/>
    </xf>
    <xf numFmtId="0" fontId="12" fillId="14" borderId="146" xfId="28209" applyFont="1" applyFill="1" applyBorder="1" applyAlignment="1">
      <alignment horizontal="center" vertical="center" wrapText="1"/>
    </xf>
    <xf numFmtId="0" fontId="10" fillId="14" borderId="146" xfId="28209" applyFont="1" applyFill="1" applyBorder="1" applyAlignment="1">
      <alignment horizontal="left" vertical="center" wrapText="1"/>
    </xf>
    <xf numFmtId="0" fontId="1" fillId="14" borderId="146" xfId="28209" applyFill="1" applyBorder="1" applyAlignment="1">
      <alignment horizontal="left" vertical="center" wrapText="1"/>
    </xf>
    <xf numFmtId="0" fontId="1" fillId="14" borderId="146" xfId="28209" applyFill="1" applyBorder="1" applyAlignment="1">
      <alignment vertical="center" wrapText="1"/>
    </xf>
    <xf numFmtId="0" fontId="10" fillId="4" borderId="0" xfId="28209" applyFont="1" applyFill="1" applyAlignment="1">
      <alignment horizontal="left" vertical="center" wrapText="1" indent="2"/>
    </xf>
    <xf numFmtId="0" fontId="18" fillId="4" borderId="0" xfId="28209" applyFont="1" applyFill="1" applyAlignment="1">
      <alignment horizontal="left" vertical="center" wrapText="1"/>
    </xf>
    <xf numFmtId="0" fontId="18" fillId="4" borderId="146" xfId="28209" applyFont="1" applyFill="1" applyBorder="1" applyAlignment="1">
      <alignment horizontal="left" vertical="center" wrapText="1"/>
    </xf>
    <xf numFmtId="0" fontId="10" fillId="4" borderId="146" xfId="28209" applyFont="1" applyFill="1" applyBorder="1" applyAlignment="1">
      <alignment vertical="center" wrapText="1"/>
    </xf>
    <xf numFmtId="170" fontId="1" fillId="4" borderId="146" xfId="28210" applyNumberFormat="1" applyFill="1" applyBorder="1" applyAlignment="1">
      <alignment horizontal="left" vertical="center" wrapText="1" indent="1"/>
    </xf>
    <xf numFmtId="170" fontId="142" fillId="88" borderId="146" xfId="28210" applyNumberFormat="1" applyFont="1" applyFill="1" applyBorder="1" applyAlignment="1">
      <alignment horizontal="right" vertical="top" wrapText="1"/>
    </xf>
    <xf numFmtId="0" fontId="22" fillId="14" borderId="146" xfId="28209" applyFont="1" applyFill="1" applyBorder="1" applyAlignment="1">
      <alignment horizontal="center" vertical="center" wrapText="1"/>
    </xf>
    <xf numFmtId="170" fontId="1" fillId="14" borderId="146" xfId="28210" applyNumberFormat="1" applyFill="1" applyBorder="1" applyAlignment="1">
      <alignment horizontal="left" vertical="center" wrapText="1"/>
    </xf>
    <xf numFmtId="170" fontId="1" fillId="14" borderId="146" xfId="28210" applyNumberFormat="1" applyFill="1" applyBorder="1" applyAlignment="1">
      <alignment vertical="center" wrapText="1"/>
    </xf>
    <xf numFmtId="170" fontId="1" fillId="4" borderId="0" xfId="28210" applyNumberFormat="1" applyFill="1" applyAlignment="1">
      <alignment horizontal="left" vertical="center" wrapText="1"/>
    </xf>
    <xf numFmtId="0" fontId="10" fillId="4" borderId="146" xfId="28209" applyFont="1" applyFill="1" applyBorder="1" applyAlignment="1">
      <alignment horizontal="left" vertical="center" wrapText="1"/>
    </xf>
    <xf numFmtId="170" fontId="1" fillId="4" borderId="117" xfId="28210" applyNumberFormat="1" applyFill="1" applyBorder="1" applyAlignment="1">
      <alignment horizontal="left" vertical="center" wrapText="1"/>
    </xf>
    <xf numFmtId="170" fontId="142" fillId="88" borderId="117" xfId="28210" applyNumberFormat="1" applyFont="1" applyFill="1" applyBorder="1" applyAlignment="1">
      <alignment horizontal="right" vertical="top" wrapText="1"/>
    </xf>
    <xf numFmtId="0" fontId="10" fillId="0" borderId="146" xfId="28209" applyFont="1" applyBorder="1" applyAlignment="1">
      <alignment vertical="center" wrapText="1"/>
    </xf>
    <xf numFmtId="0" fontId="168" fillId="15" borderId="106" xfId="28207" applyFont="1" applyFill="1" applyBorder="1" applyAlignment="1">
      <alignment horizontal="center" wrapText="1"/>
    </xf>
    <xf numFmtId="0" fontId="158" fillId="15" borderId="109" xfId="28207" applyFont="1" applyFill="1" applyBorder="1" applyAlignment="1">
      <alignment wrapText="1"/>
    </xf>
    <xf numFmtId="0" fontId="158" fillId="15" borderId="113" xfId="28207" applyFont="1" applyFill="1" applyBorder="1"/>
    <xf numFmtId="0" fontId="158" fillId="15" borderId="113" xfId="28207" applyFont="1" applyFill="1" applyBorder="1" applyAlignment="1">
      <alignment wrapText="1"/>
    </xf>
    <xf numFmtId="0" fontId="158" fillId="15" borderId="112" xfId="28207" applyFont="1" applyFill="1" applyBorder="1" applyAlignment="1">
      <alignment wrapText="1"/>
    </xf>
    <xf numFmtId="0" fontId="158" fillId="15" borderId="114" xfId="28207" applyFont="1" applyFill="1" applyBorder="1" applyAlignment="1">
      <alignment wrapText="1"/>
    </xf>
    <xf numFmtId="0" fontId="158" fillId="15" borderId="110" xfId="28207" applyFont="1" applyFill="1" applyBorder="1" applyAlignment="1">
      <alignment wrapText="1"/>
    </xf>
    <xf numFmtId="0" fontId="158" fillId="15" borderId="145" xfId="28207" applyFont="1" applyFill="1" applyBorder="1" applyAlignment="1">
      <alignment wrapText="1"/>
    </xf>
    <xf numFmtId="0" fontId="142" fillId="4" borderId="0" xfId="28211" applyFont="1" applyFill="1" applyAlignment="1">
      <alignment horizontal="left" vertical="center" wrapText="1"/>
    </xf>
    <xf numFmtId="183" fontId="152" fillId="4" borderId="0" xfId="28208" applyNumberFormat="1" applyFont="1" applyFill="1" applyAlignment="1">
      <alignment vertical="center" wrapText="1"/>
    </xf>
    <xf numFmtId="183" fontId="1" fillId="0" borderId="0" xfId="28208" applyNumberFormat="1" applyFont="1" applyFill="1" applyAlignment="1">
      <alignment vertical="center" wrapText="1"/>
    </xf>
    <xf numFmtId="183" fontId="152" fillId="0" borderId="0" xfId="28208" applyNumberFormat="1" applyFont="1" applyFill="1" applyAlignment="1">
      <alignment vertical="center" wrapText="1"/>
    </xf>
    <xf numFmtId="0" fontId="18" fillId="4" borderId="0" xfId="28211" applyFont="1" applyFill="1" applyAlignment="1">
      <alignment horizontal="left" vertical="center" wrapText="1"/>
    </xf>
    <xf numFmtId="0" fontId="18" fillId="4" borderId="0" xfId="28211" applyFont="1" applyFill="1" applyAlignment="1">
      <alignment horizontal="left" vertical="center" wrapText="1" indent="1"/>
    </xf>
    <xf numFmtId="0" fontId="154" fillId="4" borderId="0" xfId="28211" applyFont="1" applyFill="1" applyAlignment="1">
      <alignment horizontal="left" vertical="center" wrapText="1"/>
    </xf>
    <xf numFmtId="0" fontId="154" fillId="4" borderId="0" xfId="28211" applyFont="1" applyFill="1" applyAlignment="1">
      <alignment horizontal="left" vertical="center" wrapText="1" indent="3"/>
    </xf>
    <xf numFmtId="0" fontId="18" fillId="4" borderId="0" xfId="28211" applyFont="1" applyFill="1" applyAlignment="1">
      <alignment horizontal="left" vertical="center" wrapText="1" indent="4"/>
    </xf>
    <xf numFmtId="0" fontId="18" fillId="4" borderId="0" xfId="28211" applyFont="1" applyFill="1" applyAlignment="1">
      <alignment horizontal="left" vertical="center" wrapText="1" indent="5"/>
    </xf>
    <xf numFmtId="183" fontId="1" fillId="0" borderId="0" xfId="28208" applyNumberFormat="1" applyAlignment="1">
      <alignment vertical="center" wrapText="1"/>
    </xf>
    <xf numFmtId="183" fontId="142" fillId="88" borderId="0" xfId="28208" applyNumberFormat="1" applyFont="1" applyFill="1" applyAlignment="1">
      <alignment horizontal="right" vertical="top" wrapText="1"/>
    </xf>
    <xf numFmtId="0" fontId="12" fillId="4" borderId="0" xfId="28211" applyFont="1" applyFill="1" applyAlignment="1">
      <alignment horizontal="left" vertical="center" wrapText="1" indent="5"/>
    </xf>
    <xf numFmtId="0" fontId="18" fillId="4" borderId="110" xfId="28211" applyFont="1" applyFill="1" applyBorder="1" applyAlignment="1">
      <alignment horizontal="left" vertical="center" wrapText="1"/>
    </xf>
    <xf numFmtId="0" fontId="18" fillId="4" borderId="110" xfId="28211" applyFont="1" applyFill="1" applyBorder="1" applyAlignment="1">
      <alignment horizontal="left" vertical="center" wrapText="1" indent="2"/>
    </xf>
    <xf numFmtId="183" fontId="152" fillId="4" borderId="110" xfId="28208" applyNumberFormat="1" applyFont="1" applyFill="1" applyBorder="1" applyAlignment="1">
      <alignment vertical="center" wrapText="1"/>
    </xf>
    <xf numFmtId="183" fontId="142" fillId="88" borderId="110" xfId="28208" applyNumberFormat="1" applyFont="1" applyFill="1" applyBorder="1" applyAlignment="1">
      <alignment horizontal="right" vertical="top" wrapText="1"/>
    </xf>
    <xf numFmtId="0" fontId="20" fillId="15" borderId="0" xfId="28207" applyFont="1" applyFill="1"/>
    <xf numFmtId="0" fontId="136" fillId="15" borderId="0" xfId="28207" applyFont="1" applyFill="1"/>
    <xf numFmtId="0" fontId="14" fillId="15" borderId="6" xfId="28207" applyFont="1" applyFill="1" applyBorder="1"/>
    <xf numFmtId="0" fontId="18" fillId="4" borderId="0" xfId="28207" applyFont="1" applyFill="1" applyAlignment="1">
      <alignment vertical="center" wrapText="1"/>
    </xf>
    <xf numFmtId="165" fontId="152" fillId="4" borderId="126" xfId="28210" applyFont="1" applyFill="1" applyBorder="1" applyAlignment="1">
      <alignment vertical="center"/>
    </xf>
    <xf numFmtId="0" fontId="152" fillId="0" borderId="126" xfId="28207" applyFont="1" applyBorder="1" applyAlignment="1">
      <alignment horizontal="center" vertical="center"/>
    </xf>
    <xf numFmtId="0" fontId="152" fillId="4" borderId="126" xfId="28207" applyFont="1" applyFill="1" applyBorder="1" applyAlignment="1">
      <alignment wrapText="1"/>
    </xf>
    <xf numFmtId="0" fontId="154" fillId="4" borderId="0" xfId="28207" applyFont="1" applyFill="1" applyAlignment="1">
      <alignment horizontal="left" vertical="center" wrapText="1"/>
    </xf>
    <xf numFmtId="4" fontId="154" fillId="4" borderId="126" xfId="28207" applyNumberFormat="1" applyFont="1" applyFill="1" applyBorder="1" applyAlignment="1">
      <alignment horizontal="center" vertical="center"/>
    </xf>
    <xf numFmtId="4" fontId="154" fillId="4" borderId="126" xfId="28207" applyNumberFormat="1" applyFont="1" applyFill="1" applyBorder="1" applyAlignment="1">
      <alignment horizontal="center" vertical="top"/>
    </xf>
    <xf numFmtId="0" fontId="144" fillId="4" borderId="0" xfId="28207" applyFont="1" applyFill="1"/>
    <xf numFmtId="0" fontId="18" fillId="4" borderId="149" xfId="28207" applyFont="1" applyFill="1" applyBorder="1" applyAlignment="1">
      <alignment horizontal="left" vertical="top"/>
    </xf>
    <xf numFmtId="0" fontId="18" fillId="4" borderId="149" xfId="28207" applyFont="1" applyFill="1" applyBorder="1" applyAlignment="1">
      <alignment vertical="center" wrapText="1"/>
    </xf>
    <xf numFmtId="4" fontId="18" fillId="4" borderId="149" xfId="28207" applyNumberFormat="1" applyFont="1" applyFill="1" applyBorder="1" applyAlignment="1">
      <alignment horizontal="center" vertical="center"/>
    </xf>
    <xf numFmtId="4" fontId="18" fillId="4" borderId="149" xfId="28207" applyNumberFormat="1" applyFont="1" applyFill="1" applyBorder="1" applyAlignment="1">
      <alignment horizontal="center" vertical="top"/>
    </xf>
    <xf numFmtId="0" fontId="152" fillId="4" borderId="126" xfId="28207" applyFont="1" applyFill="1" applyBorder="1" applyAlignment="1">
      <alignment vertical="center"/>
    </xf>
    <xf numFmtId="0" fontId="193" fillId="4" borderId="126" xfId="28207" applyFont="1" applyFill="1" applyBorder="1" applyAlignment="1">
      <alignment vertical="center"/>
    </xf>
    <xf numFmtId="0" fontId="193" fillId="0" borderId="126" xfId="28207" applyFont="1" applyBorder="1" applyAlignment="1">
      <alignment horizontal="center" vertical="center"/>
    </xf>
    <xf numFmtId="0" fontId="152" fillId="4" borderId="126" xfId="28207" applyFont="1" applyFill="1" applyBorder="1"/>
    <xf numFmtId="0" fontId="152" fillId="4" borderId="126" xfId="28207" applyFont="1" applyFill="1" applyBorder="1" applyAlignment="1">
      <alignment horizontal="left" vertical="top" wrapText="1"/>
    </xf>
    <xf numFmtId="0" fontId="193" fillId="0" borderId="126" xfId="28207" applyFont="1" applyBorder="1" applyAlignment="1">
      <alignment horizontal="center"/>
    </xf>
    <xf numFmtId="0" fontId="18" fillId="4" borderId="6" xfId="28207" applyFont="1" applyFill="1" applyBorder="1" applyAlignment="1">
      <alignment vertical="top" wrapText="1"/>
    </xf>
    <xf numFmtId="4" fontId="18" fillId="4" borderId="6" xfId="28207" applyNumberFormat="1" applyFont="1" applyFill="1" applyBorder="1" applyAlignment="1">
      <alignment horizontal="center" vertical="top"/>
    </xf>
    <xf numFmtId="0" fontId="18" fillId="4" borderId="0" xfId="28207" applyFont="1" applyFill="1" applyAlignment="1">
      <alignment vertical="top" wrapText="1"/>
    </xf>
    <xf numFmtId="0" fontId="0" fillId="4" borderId="15" xfId="0" applyFill="1" applyBorder="1" applyAlignment="1">
      <alignment vertical="top" wrapText="1"/>
    </xf>
    <xf numFmtId="0" fontId="189" fillId="0" borderId="0" xfId="0" applyFont="1"/>
    <xf numFmtId="180" fontId="180" fillId="0" borderId="0" xfId="28181" applyNumberFormat="1" applyFont="1" applyAlignment="1">
      <alignment horizontal="center" vertical="top"/>
    </xf>
    <xf numFmtId="9" fontId="0" fillId="0" borderId="0" xfId="51" applyFont="1"/>
    <xf numFmtId="10" fontId="0" fillId="0" borderId="0" xfId="51" applyNumberFormat="1" applyFont="1"/>
    <xf numFmtId="0" fontId="37" fillId="0" borderId="0" xfId="0" applyFont="1" applyAlignment="1">
      <alignment horizontal="left" vertical="top" wrapText="1"/>
    </xf>
    <xf numFmtId="0" fontId="38" fillId="0" borderId="0" xfId="52" applyFont="1" applyAlignment="1">
      <alignment horizontal="left" vertical="top" wrapText="1"/>
    </xf>
    <xf numFmtId="0" fontId="14" fillId="15" borderId="0" xfId="64" applyFont="1" applyFill="1" applyAlignment="1" applyProtection="1">
      <alignment horizontal="center" vertical="top" wrapText="1"/>
      <protection locked="0"/>
    </xf>
    <xf numFmtId="0" fontId="136" fillId="15" borderId="6" xfId="64" applyFont="1" applyFill="1" applyBorder="1" applyAlignment="1" applyProtection="1">
      <alignment horizontal="left"/>
      <protection locked="0"/>
    </xf>
    <xf numFmtId="0" fontId="136" fillId="15" borderId="0" xfId="0" applyFont="1" applyFill="1" applyAlignment="1">
      <alignment horizontal="left"/>
    </xf>
    <xf numFmtId="0" fontId="20" fillId="15" borderId="0" xfId="0" applyFont="1" applyFill="1" applyAlignment="1">
      <alignment horizontal="left"/>
    </xf>
    <xf numFmtId="0" fontId="20" fillId="15" borderId="0" xfId="0" applyFont="1" applyFill="1" applyAlignment="1">
      <alignment horizontal="left" wrapText="1"/>
    </xf>
    <xf numFmtId="0" fontId="136" fillId="15" borderId="0" xfId="0" applyFont="1" applyFill="1" applyAlignment="1">
      <alignment horizontal="left" wrapText="1"/>
    </xf>
    <xf numFmtId="0" fontId="144" fillId="4" borderId="0" xfId="0" applyFont="1" applyFill="1" applyAlignment="1">
      <alignment horizontal="left" vertical="top" wrapText="1"/>
    </xf>
    <xf numFmtId="0" fontId="20" fillId="89" borderId="0" xfId="0" applyFont="1" applyFill="1" applyAlignment="1">
      <alignment horizontal="left" wrapText="1"/>
    </xf>
    <xf numFmtId="0" fontId="14" fillId="15" borderId="101" xfId="0" applyFont="1" applyFill="1" applyBorder="1" applyAlignment="1">
      <alignment horizontal="right" wrapText="1"/>
    </xf>
    <xf numFmtId="0" fontId="14" fillId="15" borderId="108" xfId="0" applyFont="1" applyFill="1" applyBorder="1" applyAlignment="1">
      <alignment horizontal="right" wrapText="1"/>
    </xf>
    <xf numFmtId="0" fontId="14" fillId="15" borderId="101" xfId="0" applyFont="1" applyFill="1" applyBorder="1" applyAlignment="1">
      <alignment horizontal="left" vertical="top" wrapText="1"/>
    </xf>
    <xf numFmtId="0" fontId="14" fillId="15" borderId="108" xfId="0" applyFont="1" applyFill="1" applyBorder="1" applyAlignment="1">
      <alignment horizontal="left" vertical="top" wrapText="1"/>
    </xf>
    <xf numFmtId="0" fontId="14" fillId="89" borderId="96" xfId="28165" applyFont="1" applyFill="1" applyBorder="1" applyAlignment="1">
      <alignment horizontal="center" wrapText="1"/>
    </xf>
    <xf numFmtId="0" fontId="14" fillId="89" borderId="99" xfId="28165" applyFont="1" applyFill="1" applyBorder="1" applyAlignment="1">
      <alignment horizontal="center" wrapText="1"/>
    </xf>
    <xf numFmtId="0" fontId="14" fillId="89" borderId="97" xfId="28165" applyFont="1" applyFill="1" applyBorder="1" applyAlignment="1">
      <alignment horizontal="center" wrapText="1"/>
    </xf>
    <xf numFmtId="0" fontId="20" fillId="89" borderId="116" xfId="0" applyFont="1" applyFill="1" applyBorder="1" applyAlignment="1">
      <alignment horizontal="left" vertical="top"/>
    </xf>
    <xf numFmtId="14" fontId="179" fillId="89" borderId="152" xfId="59" applyNumberFormat="1" applyFont="1" applyFill="1" applyBorder="1" applyAlignment="1">
      <alignment horizontal="left" wrapText="1"/>
    </xf>
    <xf numFmtId="0" fontId="20" fillId="15" borderId="152" xfId="0" applyFont="1" applyFill="1" applyBorder="1" applyAlignment="1">
      <alignment horizontal="left" wrapText="1"/>
    </xf>
    <xf numFmtId="0" fontId="159" fillId="89" borderId="99" xfId="28165" applyFont="1" applyFill="1" applyBorder="1" applyAlignment="1">
      <alignment horizontal="center" wrapText="1"/>
    </xf>
    <xf numFmtId="0" fontId="159" fillId="89" borderId="97" xfId="28165" applyFont="1" applyFill="1" applyBorder="1" applyAlignment="1">
      <alignment horizontal="center" wrapText="1"/>
    </xf>
    <xf numFmtId="0" fontId="159" fillId="89" borderId="96" xfId="28165" applyFont="1" applyFill="1" applyBorder="1" applyAlignment="1">
      <alignment horizontal="center" wrapText="1"/>
    </xf>
    <xf numFmtId="0" fontId="159" fillId="89" borderId="100" xfId="28165" applyFont="1" applyFill="1" applyBorder="1" applyAlignment="1">
      <alignment horizontal="center" wrapText="1"/>
    </xf>
    <xf numFmtId="0" fontId="167" fillId="15" borderId="0" xfId="0" applyFont="1" applyFill="1" applyAlignment="1" applyProtection="1">
      <alignment horizontal="left" wrapText="1"/>
      <protection locked="0"/>
    </xf>
    <xf numFmtId="0" fontId="167" fillId="15" borderId="108" xfId="0" applyFont="1" applyFill="1" applyBorder="1" applyAlignment="1" applyProtection="1">
      <alignment horizontal="left" wrapText="1"/>
      <protection locked="0"/>
    </xf>
    <xf numFmtId="14" fontId="14" fillId="15" borderId="0" xfId="0" applyNumberFormat="1" applyFont="1" applyFill="1" applyAlignment="1" applyProtection="1">
      <alignment horizontal="center" vertical="center" wrapText="1"/>
      <protection locked="0"/>
    </xf>
    <xf numFmtId="14" fontId="14" fillId="15" borderId="6" xfId="0" applyNumberFormat="1" applyFont="1" applyFill="1" applyBorder="1" applyAlignment="1" applyProtection="1">
      <alignment horizontal="center" vertical="center" wrapText="1"/>
      <protection locked="0"/>
    </xf>
    <xf numFmtId="0" fontId="20" fillId="89" borderId="152" xfId="0" applyFont="1" applyFill="1" applyBorder="1" applyAlignment="1">
      <alignment horizontal="left" wrapText="1"/>
    </xf>
    <xf numFmtId="0" fontId="14" fillId="15" borderId="98" xfId="0" applyFont="1" applyFill="1" applyBorder="1" applyAlignment="1">
      <alignment horizontal="center" vertical="top" wrapText="1"/>
    </xf>
    <xf numFmtId="0" fontId="14" fillId="15" borderId="102" xfId="0" applyFont="1" applyFill="1" applyBorder="1" applyAlignment="1">
      <alignment horizontal="center" vertical="top" wrapText="1"/>
    </xf>
    <xf numFmtId="0" fontId="136" fillId="15" borderId="6" xfId="0" applyFont="1" applyFill="1" applyBorder="1" applyAlignment="1">
      <alignment horizontal="left"/>
    </xf>
    <xf numFmtId="0" fontId="136" fillId="15" borderId="103" xfId="0" applyFont="1" applyFill="1" applyBorder="1" applyAlignment="1">
      <alignment horizontal="left"/>
    </xf>
    <xf numFmtId="0" fontId="14" fillId="15" borderId="96" xfId="0" applyFont="1" applyFill="1" applyBorder="1" applyAlignment="1">
      <alignment horizontal="center" vertical="top" wrapText="1"/>
    </xf>
    <xf numFmtId="0" fontId="14" fillId="15" borderId="99" xfId="0" applyFont="1" applyFill="1" applyBorder="1" applyAlignment="1">
      <alignment horizontal="center" vertical="top" wrapText="1"/>
    </xf>
    <xf numFmtId="0" fontId="14" fillId="15" borderId="97" xfId="0" applyFont="1" applyFill="1" applyBorder="1" applyAlignment="1">
      <alignment horizontal="center" vertical="top" wrapText="1"/>
    </xf>
    <xf numFmtId="0" fontId="14" fillId="15" borderId="0" xfId="0" applyFont="1" applyFill="1" applyAlignment="1">
      <alignment horizontal="center"/>
    </xf>
    <xf numFmtId="0" fontId="14" fillId="15" borderId="0" xfId="0" applyFont="1" applyFill="1" applyAlignment="1">
      <alignment horizontal="center" vertical="top"/>
    </xf>
    <xf numFmtId="0" fontId="0" fillId="4" borderId="0" xfId="0" applyFill="1" applyAlignment="1">
      <alignment horizontal="left" vertical="center" wrapText="1"/>
    </xf>
    <xf numFmtId="0" fontId="14" fillId="15" borderId="104" xfId="0" applyFont="1" applyFill="1" applyBorder="1" applyAlignment="1">
      <alignment horizontal="center" vertical="top"/>
    </xf>
    <xf numFmtId="0" fontId="14" fillId="15" borderId="105" xfId="0" applyFont="1" applyFill="1" applyBorder="1" applyAlignment="1">
      <alignment horizontal="center" vertical="top"/>
    </xf>
    <xf numFmtId="0" fontId="14" fillId="15" borderId="105" xfId="0" applyFont="1" applyFill="1" applyBorder="1" applyAlignment="1">
      <alignment horizontal="center" vertical="top" wrapText="1"/>
    </xf>
    <xf numFmtId="0" fontId="14" fillId="15" borderId="106" xfId="0" applyFont="1" applyFill="1" applyBorder="1" applyAlignment="1">
      <alignment horizontal="center" vertical="top" wrapText="1"/>
    </xf>
    <xf numFmtId="0" fontId="14" fillId="15" borderId="105" xfId="0" applyFont="1" applyFill="1" applyBorder="1" applyAlignment="1">
      <alignment horizontal="center" vertical="center" wrapText="1"/>
    </xf>
    <xf numFmtId="0" fontId="14" fillId="15" borderId="107" xfId="0" applyFont="1" applyFill="1" applyBorder="1" applyAlignment="1">
      <alignment horizontal="center" vertical="center" wrapText="1"/>
    </xf>
    <xf numFmtId="0" fontId="14" fillId="15" borderId="112" xfId="0" applyFont="1" applyFill="1" applyBorder="1" applyAlignment="1">
      <alignment horizontal="center" vertical="center" wrapText="1"/>
    </xf>
    <xf numFmtId="0" fontId="14" fillId="15" borderId="101" xfId="0" applyFont="1" applyFill="1" applyBorder="1" applyAlignment="1">
      <alignment horizontal="left" vertical="top"/>
    </xf>
    <xf numFmtId="0" fontId="14" fillId="15" borderId="107" xfId="0" applyFont="1" applyFill="1" applyBorder="1" applyAlignment="1">
      <alignment horizontal="left" vertical="top"/>
    </xf>
    <xf numFmtId="0" fontId="14" fillId="15" borderId="98" xfId="0" applyFont="1" applyFill="1" applyBorder="1" applyAlignment="1">
      <alignment horizontal="left" vertical="top"/>
    </xf>
    <xf numFmtId="0" fontId="14" fillId="15" borderId="98" xfId="0" applyFont="1" applyFill="1" applyBorder="1" applyAlignment="1">
      <alignment horizontal="left" vertical="top" wrapText="1"/>
    </xf>
    <xf numFmtId="0" fontId="14" fillId="15" borderId="107" xfId="0" applyFont="1" applyFill="1" applyBorder="1" applyAlignment="1">
      <alignment horizontal="left" vertical="top" wrapText="1"/>
    </xf>
    <xf numFmtId="0" fontId="14" fillId="15" borderId="98" xfId="0" applyFont="1" applyFill="1" applyBorder="1" applyAlignment="1">
      <alignment horizontal="center" vertical="center" wrapText="1"/>
    </xf>
    <xf numFmtId="0" fontId="14" fillId="15" borderId="113" xfId="0" applyFont="1" applyFill="1" applyBorder="1" applyAlignment="1">
      <alignment horizontal="center" vertical="center" wrapText="1"/>
    </xf>
    <xf numFmtId="0" fontId="14" fillId="15" borderId="100" xfId="0" applyFont="1" applyFill="1" applyBorder="1" applyAlignment="1">
      <alignment horizontal="center" vertical="center" wrapText="1"/>
    </xf>
    <xf numFmtId="0" fontId="14" fillId="15" borderId="114" xfId="0" applyFont="1" applyFill="1" applyBorder="1" applyAlignment="1">
      <alignment horizontal="center" vertical="center" wrapText="1"/>
    </xf>
    <xf numFmtId="169" fontId="14" fillId="15" borderId="0" xfId="17" applyNumberFormat="1" applyFont="1" applyFill="1" applyAlignment="1">
      <alignment horizontal="center"/>
    </xf>
    <xf numFmtId="0" fontId="14" fillId="15" borderId="116" xfId="0" applyFont="1" applyFill="1" applyBorder="1" applyAlignment="1">
      <alignment horizontal="center" vertical="top" wrapText="1"/>
    </xf>
    <xf numFmtId="0" fontId="14" fillId="15" borderId="109" xfId="0" applyFont="1" applyFill="1" applyBorder="1" applyAlignment="1">
      <alignment horizontal="center" vertical="top" wrapText="1"/>
    </xf>
    <xf numFmtId="0" fontId="14" fillId="15" borderId="0" xfId="0" applyFont="1" applyFill="1" applyAlignment="1">
      <alignment horizontal="center" vertical="top" wrapText="1"/>
    </xf>
    <xf numFmtId="0" fontId="14" fillId="15" borderId="100" xfId="0" applyFont="1" applyFill="1" applyBorder="1" applyAlignment="1">
      <alignment horizontal="center" vertical="top"/>
    </xf>
    <xf numFmtId="0" fontId="14" fillId="15" borderId="115" xfId="0" applyFont="1" applyFill="1" applyBorder="1" applyAlignment="1">
      <alignment horizontal="center" vertical="top"/>
    </xf>
    <xf numFmtId="0" fontId="14" fillId="15" borderId="101" xfId="0" applyFont="1" applyFill="1" applyBorder="1" applyAlignment="1">
      <alignment horizontal="center" vertical="top"/>
    </xf>
    <xf numFmtId="0" fontId="14" fillId="15" borderId="120" xfId="0" applyFont="1" applyFill="1" applyBorder="1" applyAlignment="1">
      <alignment horizontal="center" vertical="top" wrapText="1"/>
    </xf>
    <xf numFmtId="0" fontId="14" fillId="15" borderId="6" xfId="0" applyFont="1" applyFill="1" applyBorder="1" applyAlignment="1">
      <alignment horizontal="center" vertical="top" wrapText="1"/>
    </xf>
    <xf numFmtId="0" fontId="14" fillId="15" borderId="100" xfId="0" applyFont="1" applyFill="1" applyBorder="1" applyAlignment="1">
      <alignment horizontal="right" vertical="top" wrapText="1"/>
    </xf>
    <xf numFmtId="0" fontId="14" fillId="15" borderId="119" xfId="0" applyFont="1" applyFill="1" applyBorder="1" applyAlignment="1">
      <alignment horizontal="right" vertical="top" wrapText="1"/>
    </xf>
    <xf numFmtId="0" fontId="14" fillId="15" borderId="101" xfId="0" applyFont="1" applyFill="1" applyBorder="1" applyAlignment="1">
      <alignment horizontal="center" vertical="top" wrapText="1"/>
    </xf>
    <xf numFmtId="0" fontId="14" fillId="15" borderId="103" xfId="0" applyFont="1" applyFill="1" applyBorder="1" applyAlignment="1">
      <alignment horizontal="center" vertical="top" wrapText="1"/>
    </xf>
    <xf numFmtId="0" fontId="14" fillId="89" borderId="107" xfId="28165" applyFont="1" applyFill="1" applyBorder="1" applyAlignment="1">
      <alignment horizontal="right" wrapText="1"/>
    </xf>
    <xf numFmtId="0" fontId="14" fillId="89" borderId="98" xfId="28165" applyFont="1" applyFill="1" applyBorder="1" applyAlignment="1">
      <alignment horizontal="right" wrapText="1"/>
    </xf>
    <xf numFmtId="0" fontId="20" fillId="89" borderId="0" xfId="28165" applyFont="1" applyFill="1" applyAlignment="1">
      <alignment horizontal="left" wrapText="1"/>
    </xf>
    <xf numFmtId="0" fontId="14" fillId="89" borderId="104" xfId="28165" applyFont="1" applyFill="1" applyBorder="1" applyAlignment="1">
      <alignment horizontal="center" vertical="center" wrapText="1"/>
    </xf>
    <xf numFmtId="0" fontId="14" fillId="89" borderId="105" xfId="28165" applyFont="1" applyFill="1" applyBorder="1" applyAlignment="1">
      <alignment horizontal="center" vertical="center" wrapText="1"/>
    </xf>
    <xf numFmtId="0" fontId="14" fillId="89" borderId="106" xfId="28165" applyFont="1" applyFill="1" applyBorder="1" applyAlignment="1">
      <alignment horizontal="center" vertical="center" wrapText="1"/>
    </xf>
    <xf numFmtId="0" fontId="14" fillId="89" borderId="101" xfId="28165" applyFont="1" applyFill="1" applyBorder="1" applyAlignment="1">
      <alignment horizontal="center" vertical="center" wrapText="1"/>
    </xf>
    <xf numFmtId="0" fontId="14" fillId="89" borderId="107" xfId="28165" applyFont="1" applyFill="1" applyBorder="1" applyAlignment="1">
      <alignment horizontal="center" vertical="center" wrapText="1"/>
    </xf>
    <xf numFmtId="0" fontId="14" fillId="89" borderId="98" xfId="28165" applyFont="1" applyFill="1" applyBorder="1" applyAlignment="1">
      <alignment horizontal="center" vertical="center" wrapText="1"/>
    </xf>
    <xf numFmtId="0" fontId="14" fillId="89" borderId="96" xfId="28165" applyFont="1" applyFill="1" applyBorder="1" applyAlignment="1">
      <alignment horizontal="center" vertical="center" wrapText="1"/>
    </xf>
    <xf numFmtId="0" fontId="14" fillId="89" borderId="0" xfId="28165" applyFont="1" applyFill="1" applyAlignment="1">
      <alignment vertical="center" wrapText="1"/>
    </xf>
    <xf numFmtId="0" fontId="14" fillId="89" borderId="108" xfId="28165" applyFont="1" applyFill="1" applyBorder="1" applyAlignment="1">
      <alignment horizontal="center" vertical="center" wrapText="1"/>
    </xf>
    <xf numFmtId="0" fontId="14" fillId="89" borderId="105" xfId="28165" applyFont="1" applyFill="1" applyBorder="1" applyAlignment="1">
      <alignment horizontal="right" wrapText="1"/>
    </xf>
    <xf numFmtId="0" fontId="14" fillId="89" borderId="96" xfId="28165" applyFont="1" applyFill="1" applyBorder="1" applyAlignment="1">
      <alignment horizontal="right" wrapText="1"/>
    </xf>
    <xf numFmtId="0" fontId="14" fillId="89" borderId="100" xfId="28165" applyFont="1" applyFill="1" applyBorder="1" applyAlignment="1">
      <alignment horizontal="right" wrapText="1"/>
    </xf>
    <xf numFmtId="0" fontId="14" fillId="15" borderId="0" xfId="0" applyFont="1" applyFill="1" applyAlignment="1">
      <alignment horizontal="left" vertical="center"/>
    </xf>
    <xf numFmtId="0" fontId="14" fillId="15" borderId="116" xfId="0" applyFont="1" applyFill="1" applyBorder="1" applyAlignment="1">
      <alignment horizontal="left" vertical="center"/>
    </xf>
    <xf numFmtId="0" fontId="14" fillId="15" borderId="104" xfId="0" applyFont="1" applyFill="1" applyBorder="1" applyAlignment="1">
      <alignment horizontal="left" vertical="center"/>
    </xf>
    <xf numFmtId="0" fontId="14" fillId="15" borderId="109" xfId="0" applyFont="1" applyFill="1" applyBorder="1" applyAlignment="1">
      <alignment horizontal="center" vertical="center" wrapText="1"/>
    </xf>
    <xf numFmtId="0" fontId="30" fillId="0" borderId="0" xfId="0" applyFont="1" applyAlignment="1">
      <alignment horizontal="left" vertical="top" wrapText="1"/>
    </xf>
    <xf numFmtId="0" fontId="14" fillId="15" borderId="0" xfId="0" applyFont="1" applyFill="1" applyAlignment="1">
      <alignment horizontal="left" vertical="top"/>
    </xf>
    <xf numFmtId="0" fontId="14" fillId="15" borderId="108" xfId="0" applyFont="1" applyFill="1" applyBorder="1" applyAlignment="1">
      <alignment horizontal="left" vertical="top"/>
    </xf>
    <xf numFmtId="0" fontId="14" fillId="15" borderId="108" xfId="0" applyFont="1" applyFill="1" applyBorder="1" applyAlignment="1">
      <alignment horizontal="center" vertical="top" wrapText="1"/>
    </xf>
    <xf numFmtId="0" fontId="14" fillId="15" borderId="116" xfId="0" applyFont="1" applyFill="1" applyBorder="1" applyAlignment="1">
      <alignment horizontal="center"/>
    </xf>
    <xf numFmtId="0" fontId="14" fillId="15" borderId="109" xfId="0" applyFont="1" applyFill="1" applyBorder="1" applyAlignment="1">
      <alignment horizontal="center" vertical="center"/>
    </xf>
    <xf numFmtId="0" fontId="20" fillId="89" borderId="152" xfId="28165" applyFont="1" applyFill="1" applyBorder="1" applyAlignment="1">
      <alignment horizontal="left" wrapText="1"/>
    </xf>
    <xf numFmtId="0" fontId="21" fillId="6" borderId="139" xfId="0" applyFont="1" applyFill="1" applyBorder="1" applyAlignment="1">
      <alignment horizontal="left" vertical="center" wrapText="1"/>
    </xf>
    <xf numFmtId="0" fontId="21" fillId="6" borderId="149" xfId="0" applyFont="1" applyFill="1" applyBorder="1" applyAlignment="1">
      <alignment horizontal="left" vertical="center" wrapText="1"/>
    </xf>
    <xf numFmtId="0" fontId="21" fillId="6" borderId="167" xfId="0" applyFont="1" applyFill="1" applyBorder="1" applyAlignment="1">
      <alignment horizontal="left" vertical="center" wrapText="1"/>
    </xf>
    <xf numFmtId="0" fontId="21" fillId="6" borderId="168" xfId="0" applyFont="1" applyFill="1" applyBorder="1" applyAlignment="1">
      <alignment horizontal="left" vertical="center" wrapText="1"/>
    </xf>
    <xf numFmtId="0" fontId="21" fillId="6" borderId="6" xfId="0" applyFont="1" applyFill="1" applyBorder="1" applyAlignment="1">
      <alignment horizontal="left" vertical="center" wrapText="1"/>
    </xf>
    <xf numFmtId="0" fontId="21" fillId="6" borderId="169" xfId="0" applyFont="1" applyFill="1" applyBorder="1" applyAlignment="1">
      <alignment horizontal="left" vertical="center" wrapText="1"/>
    </xf>
    <xf numFmtId="0" fontId="14" fillId="15" borderId="100" xfId="0" applyFont="1" applyFill="1" applyBorder="1" applyAlignment="1">
      <alignment horizontal="center" vertical="top" wrapText="1"/>
    </xf>
    <xf numFmtId="0" fontId="14" fillId="15" borderId="119" xfId="0" applyFont="1" applyFill="1" applyBorder="1" applyAlignment="1">
      <alignment horizontal="center" vertical="top" wrapText="1"/>
    </xf>
    <xf numFmtId="0" fontId="14" fillId="15" borderId="108" xfId="0" applyFont="1" applyFill="1" applyBorder="1" applyAlignment="1">
      <alignment horizontal="center" vertical="center" wrapText="1"/>
    </xf>
    <xf numFmtId="0" fontId="14" fillId="15" borderId="103" xfId="0" applyFont="1" applyFill="1" applyBorder="1" applyAlignment="1">
      <alignment horizontal="center" vertical="center" wrapText="1"/>
    </xf>
    <xf numFmtId="0" fontId="14" fillId="15" borderId="106" xfId="0" applyFont="1" applyFill="1" applyBorder="1" applyAlignment="1">
      <alignment horizontal="center" vertical="center"/>
    </xf>
    <xf numFmtId="0" fontId="14" fillId="15" borderId="116" xfId="0" applyFont="1" applyFill="1" applyBorder="1" applyAlignment="1">
      <alignment horizontal="center" vertical="center"/>
    </xf>
    <xf numFmtId="0" fontId="14" fillId="15" borderId="104" xfId="0" applyFont="1" applyFill="1" applyBorder="1" applyAlignment="1">
      <alignment horizontal="center" vertical="center"/>
    </xf>
    <xf numFmtId="0" fontId="14" fillId="15" borderId="106" xfId="0" applyFont="1" applyFill="1" applyBorder="1" applyAlignment="1">
      <alignment horizontal="center" vertical="center" wrapText="1"/>
    </xf>
    <xf numFmtId="0" fontId="14" fillId="15" borderId="116" xfId="0" applyFont="1" applyFill="1" applyBorder="1" applyAlignment="1">
      <alignment horizontal="center" vertical="center" wrapText="1"/>
    </xf>
    <xf numFmtId="0" fontId="14" fillId="15" borderId="96" xfId="0" applyFont="1" applyFill="1" applyBorder="1" applyAlignment="1">
      <alignment horizontal="center" vertical="center"/>
    </xf>
    <xf numFmtId="0" fontId="14" fillId="15" borderId="99" xfId="0" applyFont="1" applyFill="1" applyBorder="1" applyAlignment="1">
      <alignment horizontal="center" vertical="center"/>
    </xf>
    <xf numFmtId="0" fontId="14" fillId="15" borderId="119" xfId="0" applyFont="1" applyFill="1" applyBorder="1" applyAlignment="1">
      <alignment horizontal="center" vertical="center" wrapText="1"/>
    </xf>
    <xf numFmtId="0" fontId="0" fillId="4" borderId="0" xfId="0" applyFill="1" applyAlignment="1">
      <alignment horizontal="left" vertical="center"/>
    </xf>
    <xf numFmtId="0" fontId="20" fillId="89" borderId="0" xfId="28165" applyFont="1" applyFill="1" applyAlignment="1">
      <alignment horizontal="left"/>
    </xf>
    <xf numFmtId="0" fontId="14" fillId="89" borderId="105" xfId="28165" applyFont="1" applyFill="1" applyBorder="1" applyAlignment="1">
      <alignment horizontal="right" vertical="center" wrapText="1"/>
    </xf>
    <xf numFmtId="0" fontId="14" fillId="89" borderId="98" xfId="28165" applyFont="1" applyFill="1" applyBorder="1" applyAlignment="1">
      <alignment horizontal="right" vertical="center" wrapText="1"/>
    </xf>
    <xf numFmtId="0" fontId="14" fillId="89" borderId="106" xfId="28165" applyFont="1" applyFill="1" applyBorder="1" applyAlignment="1">
      <alignment horizontal="right" vertical="center" wrapText="1"/>
    </xf>
    <xf numFmtId="0" fontId="14" fillId="89" borderId="100" xfId="28165" applyFont="1" applyFill="1" applyBorder="1" applyAlignment="1">
      <alignment horizontal="right" vertical="center" wrapText="1"/>
    </xf>
    <xf numFmtId="0" fontId="14" fillId="15" borderId="109" xfId="0" applyFont="1" applyFill="1" applyBorder="1" applyAlignment="1">
      <alignment horizontal="center" wrapText="1"/>
    </xf>
    <xf numFmtId="0" fontId="14" fillId="15" borderId="0" xfId="0" applyFont="1" applyFill="1" applyAlignment="1">
      <alignment horizontal="center" vertical="center" wrapText="1"/>
    </xf>
    <xf numFmtId="0" fontId="14" fillId="15" borderId="6" xfId="0" applyFont="1" applyFill="1" applyBorder="1" applyAlignment="1">
      <alignment horizontal="center" vertical="center" wrapText="1"/>
    </xf>
    <xf numFmtId="0" fontId="10" fillId="0" borderId="124" xfId="0" applyFont="1" applyBorder="1" applyAlignment="1">
      <alignment horizontal="center"/>
    </xf>
    <xf numFmtId="0" fontId="14" fillId="15" borderId="0" xfId="0" applyFont="1" applyFill="1" applyAlignment="1">
      <alignment horizontal="center" vertical="center"/>
    </xf>
    <xf numFmtId="0" fontId="14" fillId="15" borderId="106" xfId="0" applyFont="1" applyFill="1" applyBorder="1" applyAlignment="1">
      <alignment horizontal="center"/>
    </xf>
    <xf numFmtId="0" fontId="14" fillId="15" borderId="104" xfId="0" applyFont="1" applyFill="1" applyBorder="1" applyAlignment="1">
      <alignment horizontal="center"/>
    </xf>
    <xf numFmtId="0" fontId="14" fillId="15" borderId="98" xfId="0" applyFont="1" applyFill="1" applyBorder="1" applyAlignment="1">
      <alignment horizontal="center"/>
    </xf>
    <xf numFmtId="0" fontId="14" fillId="15" borderId="102" xfId="0" applyFont="1" applyFill="1" applyBorder="1" applyAlignment="1">
      <alignment horizontal="center"/>
    </xf>
    <xf numFmtId="0" fontId="14" fillId="15" borderId="109" xfId="0" applyFont="1" applyFill="1" applyBorder="1" applyAlignment="1">
      <alignment horizontal="center" vertical="top"/>
    </xf>
    <xf numFmtId="0" fontId="14" fillId="15" borderId="96" xfId="0" applyFont="1" applyFill="1" applyBorder="1" applyAlignment="1">
      <alignment horizontal="center"/>
    </xf>
    <xf numFmtId="0" fontId="14" fillId="15" borderId="97" xfId="0" applyFont="1" applyFill="1" applyBorder="1" applyAlignment="1">
      <alignment horizontal="center"/>
    </xf>
    <xf numFmtId="0" fontId="14" fillId="15" borderId="99" xfId="0" applyFont="1" applyFill="1" applyBorder="1" applyAlignment="1">
      <alignment horizontal="center"/>
    </xf>
    <xf numFmtId="0" fontId="14" fillId="15" borderId="115" xfId="0" applyFont="1" applyFill="1" applyBorder="1" applyAlignment="1">
      <alignment horizontal="center"/>
    </xf>
    <xf numFmtId="0" fontId="14" fillId="15" borderId="101" xfId="0" applyFont="1" applyFill="1" applyBorder="1" applyAlignment="1">
      <alignment horizontal="center"/>
    </xf>
    <xf numFmtId="0" fontId="14" fillId="15" borderId="100" xfId="0" applyFont="1" applyFill="1" applyBorder="1" applyAlignment="1">
      <alignment horizontal="center"/>
    </xf>
    <xf numFmtId="0" fontId="20" fillId="15" borderId="133" xfId="0" applyFont="1" applyFill="1" applyBorder="1" applyAlignment="1">
      <alignment horizontal="center" vertical="center"/>
    </xf>
    <xf numFmtId="0" fontId="20" fillId="15" borderId="124" xfId="0" applyFont="1" applyFill="1" applyBorder="1" applyAlignment="1">
      <alignment horizontal="center" vertical="center"/>
    </xf>
    <xf numFmtId="0" fontId="20" fillId="15" borderId="134" xfId="0" applyFont="1" applyFill="1" applyBorder="1" applyAlignment="1">
      <alignment horizontal="center" vertical="center"/>
    </xf>
    <xf numFmtId="0" fontId="143" fillId="4" borderId="166" xfId="0" applyFont="1" applyFill="1" applyBorder="1" applyAlignment="1">
      <alignment horizontal="center" vertical="center" wrapText="1"/>
    </xf>
    <xf numFmtId="0" fontId="143" fillId="4" borderId="161" xfId="0" applyFont="1" applyFill="1" applyBorder="1" applyAlignment="1">
      <alignment horizontal="center" vertical="center" wrapText="1"/>
    </xf>
    <xf numFmtId="0" fontId="143" fillId="4" borderId="163" xfId="0" applyFont="1" applyFill="1" applyBorder="1" applyAlignment="1">
      <alignment horizontal="center" vertical="center" wrapText="1"/>
    </xf>
    <xf numFmtId="0" fontId="143" fillId="4" borderId="135" xfId="0" applyFont="1" applyFill="1" applyBorder="1" applyAlignment="1">
      <alignment horizontal="center" vertical="center" wrapText="1"/>
    </xf>
    <xf numFmtId="0" fontId="143" fillId="4" borderId="126" xfId="0" applyFont="1" applyFill="1" applyBorder="1" applyAlignment="1">
      <alignment horizontal="center" vertical="center" wrapText="1"/>
    </xf>
    <xf numFmtId="0" fontId="143" fillId="4" borderId="164" xfId="0" applyFont="1" applyFill="1" applyBorder="1" applyAlignment="1">
      <alignment horizontal="center" vertical="center" wrapText="1"/>
    </xf>
    <xf numFmtId="0" fontId="12" fillId="4" borderId="127" xfId="64" applyFont="1" applyFill="1" applyBorder="1" applyAlignment="1">
      <alignment horizontal="left" vertical="center" wrapText="1"/>
    </xf>
    <xf numFmtId="0" fontId="12" fillId="4" borderId="128" xfId="64" applyFont="1" applyFill="1" applyBorder="1" applyAlignment="1">
      <alignment horizontal="left" vertical="center" wrapText="1"/>
    </xf>
    <xf numFmtId="0" fontId="12" fillId="4" borderId="129" xfId="64" applyFont="1" applyFill="1" applyBorder="1" applyAlignment="1">
      <alignment horizontal="left" vertical="center" wrapText="1"/>
    </xf>
    <xf numFmtId="0" fontId="12" fillId="4" borderId="4" xfId="64" applyFont="1" applyFill="1" applyBorder="1" applyAlignment="1">
      <alignment horizontal="left" vertical="center" wrapText="1"/>
    </xf>
    <xf numFmtId="0" fontId="12" fillId="4" borderId="0" xfId="64" applyFont="1" applyFill="1" applyAlignment="1">
      <alignment horizontal="left" vertical="center" wrapText="1"/>
    </xf>
    <xf numFmtId="0" fontId="12" fillId="4" borderId="130" xfId="64" applyFont="1" applyFill="1" applyBorder="1" applyAlignment="1">
      <alignment horizontal="left" vertical="center" wrapText="1"/>
    </xf>
    <xf numFmtId="0" fontId="12" fillId="4" borderId="131" xfId="64" applyFont="1" applyFill="1" applyBorder="1" applyAlignment="1">
      <alignment horizontal="left" vertical="center" wrapText="1"/>
    </xf>
    <xf numFmtId="0" fontId="12" fillId="4" borderId="150" xfId="64" applyFont="1" applyFill="1" applyBorder="1" applyAlignment="1">
      <alignment horizontal="left" vertical="center" wrapText="1"/>
    </xf>
    <xf numFmtId="0" fontId="12" fillId="4" borderId="132" xfId="64" applyFont="1" applyFill="1" applyBorder="1" applyAlignment="1">
      <alignment horizontal="left" vertical="center" wrapText="1"/>
    </xf>
    <xf numFmtId="0" fontId="143" fillId="7" borderId="161" xfId="0" applyFont="1" applyFill="1" applyBorder="1" applyAlignment="1">
      <alignment horizontal="center" vertical="center" wrapText="1"/>
    </xf>
    <xf numFmtId="0" fontId="143" fillId="7" borderId="163" xfId="0" applyFont="1" applyFill="1" applyBorder="1" applyAlignment="1">
      <alignment horizontal="center" vertical="center" wrapText="1"/>
    </xf>
    <xf numFmtId="0" fontId="143" fillId="7" borderId="126" xfId="0" applyFont="1" applyFill="1" applyBorder="1" applyAlignment="1">
      <alignment horizontal="center" vertical="center" wrapText="1"/>
    </xf>
    <xf numFmtId="0" fontId="143" fillId="7" borderId="164" xfId="0" applyFont="1" applyFill="1" applyBorder="1" applyAlignment="1">
      <alignment horizontal="center" vertical="center" wrapText="1"/>
    </xf>
    <xf numFmtId="0" fontId="160" fillId="89" borderId="152" xfId="28165" applyFont="1" applyFill="1" applyBorder="1" applyAlignment="1">
      <alignment horizontal="left"/>
    </xf>
    <xf numFmtId="0" fontId="167" fillId="89" borderId="116" xfId="28201" applyFont="1" applyFill="1" applyBorder="1" applyAlignment="1">
      <alignment horizontal="center" wrapText="1"/>
    </xf>
    <xf numFmtId="0" fontId="167" fillId="89" borderId="104" xfId="28201" applyFont="1" applyFill="1" applyBorder="1" applyAlignment="1">
      <alignment horizontal="center" wrapText="1"/>
    </xf>
    <xf numFmtId="0" fontId="159" fillId="89" borderId="102" xfId="28165" applyFont="1" applyFill="1" applyBorder="1" applyAlignment="1">
      <alignment horizontal="right" wrapText="1"/>
    </xf>
    <xf numFmtId="0" fontId="159" fillId="89" borderId="109" xfId="28165" applyFont="1" applyFill="1" applyBorder="1" applyAlignment="1">
      <alignment horizontal="right" wrapText="1"/>
    </xf>
    <xf numFmtId="0" fontId="167" fillId="89" borderId="0" xfId="28201" applyFont="1" applyFill="1" applyAlignment="1">
      <alignment horizontal="left" wrapText="1"/>
    </xf>
    <xf numFmtId="0" fontId="136" fillId="89" borderId="0" xfId="28165" applyFont="1" applyFill="1" applyAlignment="1">
      <alignment horizontal="left"/>
    </xf>
    <xf numFmtId="0" fontId="14" fillId="89" borderId="108" xfId="28165" applyFont="1" applyFill="1" applyBorder="1" applyAlignment="1">
      <alignment horizontal="center" wrapText="1"/>
    </xf>
    <xf numFmtId="0" fontId="14" fillId="89" borderId="102" xfId="28165" applyFont="1" applyFill="1" applyBorder="1" applyAlignment="1">
      <alignment horizontal="center" wrapText="1"/>
    </xf>
    <xf numFmtId="0" fontId="14" fillId="89" borderId="109" xfId="28165" applyFont="1" applyFill="1" applyBorder="1" applyAlignment="1">
      <alignment horizontal="center" wrapText="1"/>
    </xf>
    <xf numFmtId="0" fontId="20" fillId="89" borderId="152" xfId="28165" applyFont="1" applyFill="1" applyBorder="1" applyAlignment="1">
      <alignment horizontal="left"/>
    </xf>
    <xf numFmtId="0" fontId="14" fillId="89" borderId="0" xfId="28165" applyFont="1" applyFill="1" applyAlignment="1">
      <alignment horizontal="center" vertical="center" wrapText="1"/>
    </xf>
    <xf numFmtId="0" fontId="14" fillId="89" borderId="109" xfId="28165" applyFont="1" applyFill="1" applyBorder="1" applyAlignment="1">
      <alignment horizontal="center" vertical="center" wrapText="1"/>
    </xf>
    <xf numFmtId="0" fontId="14" fillId="15" borderId="109" xfId="0" applyFont="1" applyFill="1" applyBorder="1" applyAlignment="1">
      <alignment horizontal="center"/>
    </xf>
    <xf numFmtId="0" fontId="12" fillId="0" borderId="138" xfId="4334" applyBorder="1" applyAlignment="1">
      <alignment horizontal="center" vertical="center" wrapText="1"/>
    </xf>
    <xf numFmtId="0" fontId="12" fillId="0" borderId="5" xfId="4334" applyBorder="1" applyAlignment="1">
      <alignment horizontal="center" vertical="center" wrapText="1"/>
    </xf>
    <xf numFmtId="0" fontId="12" fillId="0" borderId="135" xfId="4334" applyBorder="1" applyAlignment="1">
      <alignment horizontal="center" vertical="center" wrapText="1"/>
    </xf>
    <xf numFmtId="0" fontId="18" fillId="14" borderId="149" xfId="28207" applyFont="1" applyFill="1" applyBorder="1" applyAlignment="1">
      <alignment horizontal="center" vertical="center" wrapText="1"/>
    </xf>
    <xf numFmtId="0" fontId="18" fillId="14" borderId="167" xfId="28207" applyFont="1" applyFill="1" applyBorder="1" applyAlignment="1">
      <alignment horizontal="center" vertical="center" wrapText="1"/>
    </xf>
    <xf numFmtId="0" fontId="18" fillId="14" borderId="6" xfId="28207" applyFont="1" applyFill="1" applyBorder="1" applyAlignment="1">
      <alignment horizontal="center" vertical="center" wrapText="1"/>
    </xf>
    <xf numFmtId="0" fontId="18" fillId="14" borderId="169" xfId="28207" applyFont="1" applyFill="1" applyBorder="1" applyAlignment="1">
      <alignment horizontal="center" vertical="center" wrapText="1"/>
    </xf>
    <xf numFmtId="0" fontId="142" fillId="14" borderId="25" xfId="28207" applyFont="1" applyFill="1" applyBorder="1" applyAlignment="1">
      <alignment horizontal="center" vertical="center" wrapText="1"/>
    </xf>
    <xf numFmtId="0" fontId="142" fillId="14" borderId="136" xfId="28207" applyFont="1" applyFill="1" applyBorder="1" applyAlignment="1">
      <alignment horizontal="center" vertical="center" wrapText="1"/>
    </xf>
    <xf numFmtId="0" fontId="10" fillId="14" borderId="138" xfId="28207" applyFont="1" applyFill="1" applyBorder="1" applyAlignment="1">
      <alignment horizontal="center" vertical="center" wrapText="1"/>
    </xf>
    <xf numFmtId="0" fontId="10" fillId="14" borderId="135" xfId="28207" applyFont="1" applyFill="1" applyBorder="1" applyAlignment="1">
      <alignment horizontal="center" vertical="center" wrapText="1"/>
    </xf>
    <xf numFmtId="0" fontId="12" fillId="4" borderId="138" xfId="4334" quotePrefix="1" applyFill="1" applyBorder="1" applyAlignment="1">
      <alignment horizontal="left" vertical="center" wrapText="1"/>
    </xf>
    <xf numFmtId="0" fontId="12" fillId="4" borderId="5" xfId="4334" quotePrefix="1" applyFill="1" applyBorder="1" applyAlignment="1">
      <alignment horizontal="left" vertical="center" wrapText="1"/>
    </xf>
    <xf numFmtId="0" fontId="12" fillId="4" borderId="135" xfId="4334" quotePrefix="1" applyFill="1" applyBorder="1" applyAlignment="1">
      <alignment horizontal="left" vertical="center" wrapText="1"/>
    </xf>
    <xf numFmtId="0" fontId="18" fillId="4" borderId="138" xfId="4334" quotePrefix="1" applyFont="1" applyFill="1" applyBorder="1" applyAlignment="1">
      <alignment horizontal="left" vertical="center" wrapText="1"/>
    </xf>
    <xf numFmtId="0" fontId="18" fillId="4" borderId="5" xfId="4334" quotePrefix="1" applyFont="1" applyFill="1" applyBorder="1" applyAlignment="1">
      <alignment horizontal="left" vertical="center" wrapText="1"/>
    </xf>
    <xf numFmtId="0" fontId="12" fillId="0" borderId="138" xfId="4334" quotePrefix="1" applyBorder="1" applyAlignment="1">
      <alignment horizontal="left" vertical="center" wrapText="1"/>
    </xf>
    <xf numFmtId="0" fontId="12" fillId="0" borderId="5" xfId="4334" quotePrefix="1" applyBorder="1" applyAlignment="1">
      <alignment horizontal="left" vertical="center" wrapText="1"/>
    </xf>
    <xf numFmtId="0" fontId="12" fillId="0" borderId="135" xfId="4334" quotePrefix="1" applyBorder="1" applyAlignment="1">
      <alignment horizontal="left" vertical="center" wrapText="1"/>
    </xf>
    <xf numFmtId="0" fontId="27" fillId="14" borderId="25" xfId="4334" applyFont="1" applyFill="1" applyBorder="1" applyAlignment="1">
      <alignment horizontal="left" vertical="center"/>
    </xf>
    <xf numFmtId="0" fontId="27" fillId="14" borderId="3" xfId="4334" applyFont="1" applyFill="1" applyBorder="1" applyAlignment="1">
      <alignment horizontal="left" vertical="center"/>
    </xf>
    <xf numFmtId="0" fontId="27" fillId="14" borderId="136" xfId="4334" applyFont="1" applyFill="1" applyBorder="1" applyAlignment="1">
      <alignment horizontal="left" vertical="center"/>
    </xf>
    <xf numFmtId="0" fontId="12" fillId="0" borderId="138" xfId="4334" quotePrefix="1" applyBorder="1" applyAlignment="1">
      <alignment horizontal="center" vertical="center" wrapText="1"/>
    </xf>
    <xf numFmtId="0" fontId="12" fillId="0" borderId="5" xfId="4334" quotePrefix="1" applyBorder="1" applyAlignment="1">
      <alignment horizontal="center" vertical="center" wrapText="1"/>
    </xf>
    <xf numFmtId="0" fontId="12" fillId="0" borderId="135" xfId="4334" quotePrefix="1" applyBorder="1" applyAlignment="1">
      <alignment horizontal="center" vertical="center" wrapText="1"/>
    </xf>
    <xf numFmtId="0" fontId="163" fillId="4" borderId="5" xfId="4334" applyFont="1" applyFill="1" applyBorder="1" applyAlignment="1">
      <alignment horizontal="left" vertical="center" wrapText="1"/>
    </xf>
    <xf numFmtId="0" fontId="163" fillId="4" borderId="135" xfId="4334" applyFont="1" applyFill="1" applyBorder="1" applyAlignment="1">
      <alignment horizontal="left" vertical="center" wrapText="1"/>
    </xf>
    <xf numFmtId="0" fontId="12" fillId="0" borderId="5" xfId="4334" applyBorder="1" applyAlignment="1">
      <alignment horizontal="left" vertical="center" wrapText="1"/>
    </xf>
    <xf numFmtId="0" fontId="12" fillId="0" borderId="135" xfId="4334" applyBorder="1" applyAlignment="1">
      <alignment horizontal="left" vertical="center" wrapText="1"/>
    </xf>
    <xf numFmtId="0" fontId="18" fillId="14" borderId="3" xfId="28207" applyFont="1" applyFill="1" applyBorder="1" applyAlignment="1">
      <alignment horizontal="center" vertical="center" wrapText="1"/>
    </xf>
    <xf numFmtId="0" fontId="18" fillId="14" borderId="136" xfId="28207" applyFont="1" applyFill="1" applyBorder="1" applyAlignment="1">
      <alignment horizontal="center" vertical="center" wrapText="1"/>
    </xf>
    <xf numFmtId="0" fontId="12" fillId="91" borderId="138" xfId="28207" applyFont="1" applyFill="1" applyBorder="1" applyAlignment="1">
      <alignment horizontal="left" vertical="center" wrapText="1"/>
    </xf>
    <xf numFmtId="0" fontId="12" fillId="91" borderId="5" xfId="28207" applyFont="1" applyFill="1" applyBorder="1" applyAlignment="1">
      <alignment horizontal="left" vertical="center" wrapText="1"/>
    </xf>
    <xf numFmtId="0" fontId="12" fillId="91" borderId="135" xfId="28207" applyFont="1" applyFill="1" applyBorder="1" applyAlignment="1">
      <alignment horizontal="left" vertical="center" wrapText="1"/>
    </xf>
    <xf numFmtId="0" fontId="12" fillId="4" borderId="5" xfId="4334" applyFill="1" applyBorder="1" applyAlignment="1">
      <alignment horizontal="left" vertical="center"/>
    </xf>
    <xf numFmtId="0" fontId="12" fillId="4" borderId="135" xfId="4334" applyFill="1" applyBorder="1" applyAlignment="1">
      <alignment horizontal="left" vertical="center"/>
    </xf>
    <xf numFmtId="0" fontId="21" fillId="15" borderId="98" xfId="28207" applyFont="1" applyFill="1" applyBorder="1" applyAlignment="1">
      <alignment horizontal="center" vertical="center" wrapText="1"/>
    </xf>
    <xf numFmtId="0" fontId="21" fillId="15" borderId="120" xfId="28207" applyFont="1" applyFill="1" applyBorder="1" applyAlignment="1">
      <alignment horizontal="center" vertical="center" wrapText="1"/>
    </xf>
    <xf numFmtId="0" fontId="21" fillId="15" borderId="100" xfId="28207" applyFont="1" applyFill="1" applyBorder="1" applyAlignment="1">
      <alignment horizontal="center" vertical="center" wrapText="1"/>
    </xf>
    <xf numFmtId="0" fontId="21" fillId="15" borderId="119" xfId="28207" applyFont="1" applyFill="1" applyBorder="1" applyAlignment="1">
      <alignment horizontal="center" vertical="center" wrapText="1"/>
    </xf>
    <xf numFmtId="0" fontId="18" fillId="4" borderId="0" xfId="28207" applyFont="1" applyFill="1" applyAlignment="1">
      <alignment horizontal="left" vertical="center" wrapText="1"/>
    </xf>
    <xf numFmtId="0" fontId="32" fillId="4" borderId="0" xfId="28207" applyFont="1" applyFill="1" applyAlignment="1">
      <alignment horizontal="left" vertical="top" wrapText="1"/>
    </xf>
    <xf numFmtId="0" fontId="21" fillId="15" borderId="99" xfId="28207" applyFont="1" applyFill="1" applyBorder="1" applyAlignment="1">
      <alignment horizontal="center" vertical="center" wrapText="1"/>
    </xf>
    <xf numFmtId="0" fontId="21" fillId="15" borderId="97" xfId="28207" applyFont="1" applyFill="1" applyBorder="1" applyAlignment="1">
      <alignment horizontal="center" vertical="center" wrapText="1"/>
    </xf>
    <xf numFmtId="0" fontId="21" fillId="15" borderId="101" xfId="28207" applyFont="1" applyFill="1" applyBorder="1" applyAlignment="1">
      <alignment horizontal="center" vertical="center" wrapText="1"/>
    </xf>
    <xf numFmtId="10" fontId="21" fillId="15" borderId="98" xfId="28208" applyNumberFormat="1" applyFont="1" applyFill="1" applyBorder="1" applyAlignment="1">
      <alignment horizontal="center" vertical="center" wrapText="1"/>
    </xf>
    <xf numFmtId="10" fontId="21" fillId="15" borderId="120" xfId="28208" applyNumberFormat="1" applyFont="1" applyFill="1" applyBorder="1" applyAlignment="1">
      <alignment horizontal="center" vertical="center" wrapText="1"/>
    </xf>
    <xf numFmtId="0" fontId="194" fillId="4" borderId="0" xfId="28207" applyFont="1" applyFill="1" applyAlignment="1">
      <alignment horizontal="left" vertical="top" wrapText="1"/>
    </xf>
    <xf numFmtId="0" fontId="194" fillId="4" borderId="0" xfId="28207" applyFont="1" applyFill="1" applyAlignment="1">
      <alignment horizontal="left" vertical="top"/>
    </xf>
    <xf numFmtId="0" fontId="160" fillId="15" borderId="0" xfId="28207" applyFont="1" applyFill="1" applyAlignment="1">
      <alignment horizontal="center" vertical="center" wrapText="1"/>
    </xf>
    <xf numFmtId="0" fontId="160" fillId="15" borderId="96" xfId="28207" applyFont="1" applyFill="1" applyBorder="1" applyAlignment="1">
      <alignment horizontal="center" vertical="center" wrapText="1"/>
    </xf>
    <xf numFmtId="0" fontId="160" fillId="15" borderId="99" xfId="28207" applyFont="1" applyFill="1" applyBorder="1" applyAlignment="1">
      <alignment horizontal="center" vertical="center" wrapText="1"/>
    </xf>
    <xf numFmtId="0" fontId="160" fillId="15" borderId="97" xfId="28207" applyFont="1" applyFill="1" applyBorder="1" applyAlignment="1">
      <alignment horizontal="center" vertical="center" wrapText="1"/>
    </xf>
    <xf numFmtId="0" fontId="160" fillId="15" borderId="100" xfId="28207" applyFont="1" applyFill="1" applyBorder="1" applyAlignment="1">
      <alignment horizontal="center" vertical="center" wrapText="1"/>
    </xf>
    <xf numFmtId="0" fontId="160" fillId="15" borderId="115" xfId="28207" applyFont="1" applyFill="1" applyBorder="1" applyAlignment="1">
      <alignment horizontal="center" vertical="center" wrapText="1"/>
    </xf>
    <xf numFmtId="0" fontId="12" fillId="4" borderId="0" xfId="28207" applyFont="1" applyFill="1" applyAlignment="1">
      <alignment horizontal="left" vertical="top" wrapText="1"/>
    </xf>
    <xf numFmtId="0" fontId="10" fillId="90" borderId="137" xfId="28207" applyFont="1" applyFill="1" applyBorder="1" applyAlignment="1">
      <alignment horizontal="left" vertical="center" wrapText="1"/>
    </xf>
    <xf numFmtId="0" fontId="171" fillId="90" borderId="0" xfId="28207" applyFont="1" applyFill="1" applyAlignment="1">
      <alignment horizontal="left" vertical="top" wrapText="1"/>
    </xf>
    <xf numFmtId="0" fontId="21" fillId="15" borderId="108" xfId="28207" applyFont="1" applyFill="1" applyBorder="1" applyAlignment="1">
      <alignment horizontal="left" wrapText="1"/>
    </xf>
    <xf numFmtId="0" fontId="21" fillId="15" borderId="103" xfId="28207" applyFont="1" applyFill="1" applyBorder="1" applyAlignment="1">
      <alignment horizontal="left" wrapText="1"/>
    </xf>
    <xf numFmtId="0" fontId="14" fillId="15" borderId="0" xfId="28207" applyFont="1" applyFill="1" applyAlignment="1">
      <alignment horizontal="center" vertical="center"/>
    </xf>
    <xf numFmtId="0" fontId="21" fillId="15" borderId="115" xfId="28207" applyFont="1" applyFill="1" applyBorder="1" applyAlignment="1">
      <alignment horizontal="center" vertical="center" wrapText="1"/>
    </xf>
    <xf numFmtId="0" fontId="14" fillId="15" borderId="100" xfId="28207" applyFont="1" applyFill="1" applyBorder="1" applyAlignment="1">
      <alignment horizontal="right" wrapText="1"/>
    </xf>
    <xf numFmtId="0" fontId="14" fillId="15" borderId="119" xfId="28207" applyFont="1" applyFill="1" applyBorder="1" applyAlignment="1">
      <alignment horizontal="right" wrapText="1"/>
    </xf>
    <xf numFmtId="0" fontId="14" fillId="15" borderId="98" xfId="28207" applyFont="1" applyFill="1" applyBorder="1" applyAlignment="1">
      <alignment horizontal="right" wrapText="1"/>
    </xf>
    <xf numFmtId="0" fontId="14" fillId="15" borderId="120" xfId="28207" applyFont="1" applyFill="1" applyBorder="1" applyAlignment="1">
      <alignment horizontal="right" wrapText="1"/>
    </xf>
    <xf numFmtId="0" fontId="160" fillId="15" borderId="106" xfId="28207" applyFont="1" applyFill="1" applyBorder="1" applyAlignment="1">
      <alignment horizontal="center" vertical="center" wrapText="1"/>
    </xf>
    <xf numFmtId="0" fontId="160" fillId="15" borderId="116" xfId="28207" applyFont="1" applyFill="1" applyBorder="1" applyAlignment="1">
      <alignment horizontal="center" vertical="center" wrapText="1"/>
    </xf>
    <xf numFmtId="0" fontId="160" fillId="15" borderId="104" xfId="28207" applyFont="1" applyFill="1" applyBorder="1" applyAlignment="1">
      <alignment horizontal="center" vertical="center" wrapText="1"/>
    </xf>
    <xf numFmtId="0" fontId="158" fillId="15" borderId="100" xfId="28207" applyFont="1" applyFill="1" applyBorder="1" applyAlignment="1">
      <alignment horizontal="center" wrapText="1"/>
    </xf>
    <xf numFmtId="0" fontId="158" fillId="15" borderId="99" xfId="28207" applyFont="1" applyFill="1" applyBorder="1" applyAlignment="1">
      <alignment horizontal="center" wrapText="1"/>
    </xf>
    <xf numFmtId="0" fontId="158" fillId="15" borderId="109" xfId="28207" applyFont="1" applyFill="1" applyBorder="1" applyAlignment="1">
      <alignment horizontal="center"/>
    </xf>
    <xf numFmtId="0" fontId="158" fillId="15" borderId="108" xfId="28207" applyFont="1" applyFill="1" applyBorder="1" applyAlignment="1">
      <alignment horizontal="center"/>
    </xf>
    <xf numFmtId="0" fontId="158" fillId="15" borderId="119" xfId="28207" applyFont="1" applyFill="1" applyBorder="1" applyAlignment="1">
      <alignment horizontal="center"/>
    </xf>
    <xf numFmtId="0" fontId="158" fillId="15" borderId="103" xfId="28207" applyFont="1" applyFill="1" applyBorder="1" applyAlignment="1">
      <alignment horizontal="center"/>
    </xf>
    <xf numFmtId="0" fontId="158" fillId="15" borderId="0" xfId="28207" applyFont="1" applyFill="1" applyAlignment="1">
      <alignment horizontal="center" vertical="center" wrapText="1"/>
    </xf>
    <xf numFmtId="0" fontId="158" fillId="15" borderId="6" xfId="28207" applyFont="1" applyFill="1" applyBorder="1" applyAlignment="1">
      <alignment horizontal="center" vertical="center" wrapText="1"/>
    </xf>
    <xf numFmtId="0" fontId="168" fillId="15" borderId="106" xfId="28207" applyFont="1" applyFill="1" applyBorder="1" applyAlignment="1">
      <alignment horizontal="center" wrapText="1"/>
    </xf>
    <xf numFmtId="0" fontId="168" fillId="15" borderId="116" xfId="28207" applyFont="1" applyFill="1" applyBorder="1" applyAlignment="1">
      <alignment horizontal="center" wrapText="1"/>
    </xf>
    <xf numFmtId="0" fontId="158" fillId="15" borderId="115" xfId="28207" applyFont="1" applyFill="1" applyBorder="1" applyAlignment="1">
      <alignment horizontal="center" wrapText="1"/>
    </xf>
    <xf numFmtId="0" fontId="158" fillId="15" borderId="101" xfId="28207" applyFont="1" applyFill="1" applyBorder="1" applyAlignment="1">
      <alignment horizontal="center" wrapText="1"/>
    </xf>
    <xf numFmtId="0" fontId="158" fillId="15" borderId="102" xfId="28207" applyFont="1" applyFill="1" applyBorder="1" applyAlignment="1">
      <alignment horizontal="center" vertical="center" wrapText="1"/>
    </xf>
    <xf numFmtId="0" fontId="158" fillId="15" borderId="113" xfId="28207" applyFont="1" applyFill="1" applyBorder="1" applyAlignment="1">
      <alignment horizontal="center" vertical="center" wrapText="1"/>
    </xf>
    <xf numFmtId="0" fontId="168" fillId="15" borderId="106" xfId="28207" applyFont="1" applyFill="1" applyBorder="1" applyAlignment="1">
      <alignment horizontal="center"/>
    </xf>
    <xf numFmtId="0" fontId="168" fillId="15" borderId="116" xfId="28207" applyFont="1" applyFill="1" applyBorder="1" applyAlignment="1">
      <alignment horizontal="center"/>
    </xf>
    <xf numFmtId="0" fontId="168" fillId="15" borderId="104" xfId="28207" applyFont="1" applyFill="1" applyBorder="1" applyAlignment="1">
      <alignment horizontal="center"/>
    </xf>
    <xf numFmtId="0" fontId="158" fillId="15" borderId="109" xfId="28207" applyFont="1" applyFill="1" applyBorder="1" applyAlignment="1">
      <alignment horizontal="center" vertical="center"/>
    </xf>
    <xf numFmtId="0" fontId="158" fillId="15" borderId="0" xfId="28207" applyFont="1" applyFill="1" applyAlignment="1">
      <alignment horizontal="center" vertical="center"/>
    </xf>
    <xf numFmtId="0" fontId="158" fillId="15" borderId="114" xfId="28207" applyFont="1" applyFill="1" applyBorder="1" applyAlignment="1">
      <alignment horizontal="center" vertical="center"/>
    </xf>
    <xf numFmtId="0" fontId="158" fillId="15" borderId="110" xfId="28207" applyFont="1" applyFill="1" applyBorder="1" applyAlignment="1">
      <alignment horizontal="center" vertical="center"/>
    </xf>
    <xf numFmtId="0" fontId="168" fillId="15" borderId="96" xfId="28207" applyFont="1" applyFill="1" applyBorder="1" applyAlignment="1">
      <alignment horizontal="center" wrapText="1"/>
    </xf>
    <xf numFmtId="0" fontId="168" fillId="15" borderId="99" xfId="28207" applyFont="1" applyFill="1" applyBorder="1" applyAlignment="1">
      <alignment horizontal="center" wrapText="1"/>
    </xf>
    <xf numFmtId="0" fontId="168" fillId="15" borderId="97" xfId="28207" applyFont="1" applyFill="1" applyBorder="1" applyAlignment="1">
      <alignment horizontal="center" wrapText="1"/>
    </xf>
    <xf numFmtId="0" fontId="168" fillId="15" borderId="100" xfId="28207" applyFont="1" applyFill="1" applyBorder="1" applyAlignment="1">
      <alignment horizontal="center" wrapText="1"/>
    </xf>
    <xf numFmtId="0" fontId="168" fillId="15" borderId="115" xfId="28207" applyFont="1" applyFill="1" applyBorder="1" applyAlignment="1">
      <alignment horizontal="center" wrapText="1"/>
    </xf>
    <xf numFmtId="0" fontId="168" fillId="15" borderId="101" xfId="28207" applyFont="1" applyFill="1" applyBorder="1" applyAlignment="1">
      <alignment horizontal="center" wrapText="1"/>
    </xf>
    <xf numFmtId="0" fontId="158" fillId="15" borderId="109" xfId="28207" applyFont="1" applyFill="1" applyBorder="1" applyAlignment="1">
      <alignment horizontal="center" wrapText="1"/>
    </xf>
    <xf numFmtId="0" fontId="158" fillId="15" borderId="114" xfId="28207" applyFont="1" applyFill="1" applyBorder="1" applyAlignment="1">
      <alignment horizontal="center" wrapText="1"/>
    </xf>
    <xf numFmtId="0" fontId="18" fillId="4" borderId="149" xfId="28207" applyFont="1" applyFill="1" applyBorder="1" applyAlignment="1">
      <alignment horizontal="center" vertical="center" wrapText="1"/>
    </xf>
    <xf numFmtId="0" fontId="18" fillId="4" borderId="0" xfId="28207" applyFont="1" applyFill="1" applyAlignment="1">
      <alignment horizontal="center" vertical="center" wrapText="1"/>
    </xf>
    <xf numFmtId="0" fontId="18" fillId="4" borderId="6" xfId="28207" applyFont="1" applyFill="1" applyBorder="1" applyAlignment="1">
      <alignment horizontal="center" vertical="center" wrapText="1"/>
    </xf>
    <xf numFmtId="0" fontId="18" fillId="4" borderId="0" xfId="28207" applyFont="1" applyFill="1" applyAlignment="1">
      <alignment horizontal="left" wrapText="1"/>
    </xf>
    <xf numFmtId="0" fontId="18" fillId="4" borderId="0" xfId="28207" applyFont="1" applyFill="1" applyAlignment="1">
      <alignment horizontal="left" vertical="top" wrapText="1"/>
    </xf>
    <xf numFmtId="0" fontId="21" fillId="15" borderId="0" xfId="28207" applyFont="1" applyFill="1" applyAlignment="1">
      <alignment horizontal="center" vertical="center" wrapText="1"/>
    </xf>
    <xf numFmtId="0" fontId="21" fillId="15" borderId="6" xfId="28207" applyFont="1" applyFill="1" applyBorder="1" applyAlignment="1">
      <alignment horizontal="center" vertical="center" wrapText="1"/>
    </xf>
    <xf numFmtId="0" fontId="21" fillId="15" borderId="0" xfId="28207" applyFont="1" applyFill="1" applyAlignment="1">
      <alignment horizontal="center" vertical="center"/>
    </xf>
    <xf numFmtId="0" fontId="21" fillId="15" borderId="6" xfId="28207" applyFont="1" applyFill="1" applyBorder="1" applyAlignment="1">
      <alignment horizontal="center" vertical="center"/>
    </xf>
  </cellXfs>
  <cellStyles count="28212">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18" xfId="28184" xr:uid="{1D551568-C727-451D-B3BE-E4EF9808E4B9}"/>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35" xfId="28180" xr:uid="{DFD3C3CC-9DD5-4A8D-9600-62EC0B0DFCB7}"/>
    <cellStyle name="Comma 36" xfId="28191" xr:uid="{AA34DA98-3522-400B-B684-43D5DCA5FD5F}"/>
    <cellStyle name="Comma 37" xfId="28190" xr:uid="{4AC6361C-3760-41F2-AF03-B0EC2C2205C2}"/>
    <cellStyle name="Comma 38" xfId="28205" xr:uid="{B7705909-CD7D-468F-A218-EB042E8B3758}"/>
    <cellStyle name="Comma 39" xfId="28210" xr:uid="{863548D2-BA93-40A1-9387-34DB0948B243}"/>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eyed 2" xfId="28175" xr:uid="{2F5ED9A4-1AA1-43D4-9EC2-73C04771FD1D}"/>
    <cellStyle name="GRS_For_Lev1" xfId="32" xr:uid="{00000000-0005-0000-0000-000010000000}"/>
    <cellStyle name="Heading 1 2" xfId="4213" xr:uid="{3E2353D8-F58B-4835-9221-D5B9529A5384}"/>
    <cellStyle name="Heading 1 2 2" xfId="8497" xr:uid="{B4A6A199-D27B-4801-B903-011D9EB51F82}"/>
    <cellStyle name="Heading 1 2 3" xfId="28171" xr:uid="{0D03A3C9-8945-4D80-87DB-1E605C5B4F77}"/>
    <cellStyle name="Heading 1 3" xfId="4235" xr:uid="{2AF274B0-D6FD-4075-A012-218446E40B03}"/>
    <cellStyle name="Heading 2 2" xfId="4274" xr:uid="{2EB8D828-439A-4FAF-A3F6-671FA26FD575}"/>
    <cellStyle name="Heading 2 2 2" xfId="8498" xr:uid="{9F8DE840-7622-4FEE-A90F-032A50660A20}"/>
    <cellStyle name="Heading 2 2 3" xfId="28173" xr:uid="{96B112C2-9559-446A-97E6-3FE7FB46394D}"/>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eadingTable" xfId="28174" xr:uid="{3B39A0EA-23CD-4B76-9CB1-612D89D5828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2 3" xfId="28186" xr:uid="{9B1134CD-29C8-4561-914F-B94F8E85BDB7}"/>
    <cellStyle name="Hyperlink 3" xfId="8506" xr:uid="{611F9856-6474-4544-BFA3-40595228626B}"/>
    <cellStyle name="Hyperlink 3 2" xfId="8507" xr:uid="{F099FB45-53B2-45FA-83BF-D462FFACF401}"/>
    <cellStyle name="Hyperlink 4" xfId="56" xr:uid="{30644AFA-0892-4128-B5CB-38CF237F0B30}"/>
    <cellStyle name="Hyperlink 5" xfId="28183" xr:uid="{FD186EFD-8B09-4324-BB80-8F3C00B8D4D7}"/>
    <cellStyle name="Hyperlink 6" xfId="28177" xr:uid="{6C8E5E6F-C47E-4EE4-8609-80376DAF1F33}"/>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19" xfId="28168" xr:uid="{8034ECF2-1509-4A94-94D7-3F778D9B9E5A}"/>
    <cellStyle name="Normal 19 2" xfId="28202" xr:uid="{CF2CBBF9-50C7-43A4-9896-BFD413B38674}"/>
    <cellStyle name="Normal 19 3" xfId="28207" xr:uid="{49ABC6CF-51B7-4050-BEC8-73BE6F6FD27B}"/>
    <cellStyle name="Normal 2" xfId="13" xr:uid="{00000000-0005-0000-0000-000021000000}"/>
    <cellStyle name="Normal 2 10" xfId="8630" xr:uid="{0336EF3A-E8F2-4712-9AEC-8AC52F11E84D}"/>
    <cellStyle name="Normal 2 11" xfId="8383" xr:uid="{56FBB075-76F5-433C-AC09-006AF1988AEE}"/>
    <cellStyle name="Normal 2 12" xfId="28172" xr:uid="{C5A7B027-E434-4406-BAF1-193B5332219A}"/>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13" xfId="28178" xr:uid="{904040E5-7775-4B8E-9CC1-45552EB85942}"/>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5 2 2 2" xfId="28182" xr:uid="{E07D337F-081B-4D06-ACA3-9E7B35DA7864}"/>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0" xfId="28170" xr:uid="{82ABB60B-6CC4-4D73-BDD9-65C9774B47B5}"/>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22" xfId="28188" xr:uid="{0EA5CF46-00EC-421D-8484-1D9D901A68B0}"/>
    <cellStyle name="Normal 23" xfId="28193" xr:uid="{60699CCB-1710-4AA9-89BC-13C3B455F7A2}"/>
    <cellStyle name="Normal 24" xfId="28194" xr:uid="{D631C4DE-DCF1-4B0A-891F-D7F155D5D7C5}"/>
    <cellStyle name="Normal 25" xfId="28195" xr:uid="{6BE2DAE6-AA07-4EA6-8005-8BC386444445}"/>
    <cellStyle name="Normal 25 2" xfId="28204" xr:uid="{C08C7A3A-FAD7-4757-9F29-9CC49E05B1C6}"/>
    <cellStyle name="Normal 25 3" xfId="28209" xr:uid="{30332054-C264-4014-AA41-4FC1AC677507}"/>
    <cellStyle name="Normal 26" xfId="28196" xr:uid="{5C47E760-5210-40DC-89C1-E0059DF40116}"/>
    <cellStyle name="Normal 27" xfId="28197" xr:uid="{DA17D3BA-8381-467E-ADAB-B64CDFC72E09}"/>
    <cellStyle name="Normal 28" xfId="28198" xr:uid="{E1A3F8D7-6DE7-4BF5-86D2-32C0BA9D0F84}"/>
    <cellStyle name="Normal 29" xfId="28199" xr:uid="{5D1942F2-2759-4433-AF4A-34A705E013DB}"/>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37" xfId="28181" xr:uid="{2EB5AE01-7D27-4FEA-9C3B-6FDA0427DC5B}"/>
    <cellStyle name="Normal 3 38" xfId="28192" xr:uid="{DD561BF2-ADA7-4413-B1F9-0BF95B48600F}"/>
    <cellStyle name="Normal 3 39" xfId="28189" xr:uid="{3DE1D511-80AC-4303-9B81-4B33CDE0DF03}"/>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30" xfId="28200" xr:uid="{C77B60C0-1F4F-43C1-ADC7-89CEED01D322}"/>
    <cellStyle name="Normal 30 2" xfId="28206" xr:uid="{D446CA51-2BAA-4628-8691-FBE6BBC01700}"/>
    <cellStyle name="Normal 30 3" xfId="28211" xr:uid="{59A24DCC-DF1A-48B6-AAD2-234CAC94F41C}"/>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 9 3" xfId="28179" xr:uid="{B5728C86-D174-40BC-A54B-D7AEE168D45D}"/>
    <cellStyle name="Normal_20 OPR" xfId="28201" xr:uid="{03C523A8-720C-4AF7-8B12-C3D8DA48A1EE}"/>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87" xr:uid="{D1D24864-5443-4BC8-8560-D9D045985DEC}"/>
    <cellStyle name="optionalExposure 3" xfId="28176" xr:uid="{D6AD3AF6-1299-483A-9833-A358F12AA830}"/>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16" xfId="28185" xr:uid="{6C84BB80-6E6D-40AB-92DF-27F10BD5AF49}"/>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4" xfId="28169" xr:uid="{EF96CF54-9EA0-441D-B010-C87835573C36}"/>
    <cellStyle name="Percent 4 2" xfId="28203" xr:uid="{DB19FCAC-8A70-4823-9640-13B941CA3BFB}"/>
    <cellStyle name="Percent 5" xfId="28208" xr:uid="{09FE7835-FBF7-46EB-A063-D9F43C5B5AA0}"/>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1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1B5B95"/>
      <color rgb="FFC0C0C0"/>
      <color rgb="FF386092"/>
      <color rgb="FF366092"/>
      <color rgb="FF3BAEE1"/>
      <color rgb="FFFFFF99"/>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KBC Bank</a:t>
            </a:r>
            <a:r>
              <a:rPr lang="en-US" b="1" baseline="0"/>
              <a:t> AIM</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BE"/>
        </a:p>
      </c:txPr>
    </c:title>
    <c:autoTitleDeleted val="0"/>
    <c:plotArea>
      <c:layout/>
      <c:lineChart>
        <c:grouping val="standard"/>
        <c:varyColors val="0"/>
        <c:ser>
          <c:idx val="0"/>
          <c:order val="0"/>
          <c:tx>
            <c:v>1D HVaR</c:v>
          </c:tx>
          <c:spPr>
            <a:ln w="12700" cap="rnd">
              <a:solidFill>
                <a:schemeClr val="accent5"/>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-7538921.0078999996</c:v>
              </c:pt>
              <c:pt idx="1">
                <c:v>-7839409.7300000004</c:v>
              </c:pt>
              <c:pt idx="2">
                <c:v>-7507845.2057999996</c:v>
              </c:pt>
              <c:pt idx="3">
                <c:v>-8164181.0455999998</c:v>
              </c:pt>
              <c:pt idx="4">
                <c:v>-7329425.2160999998</c:v>
              </c:pt>
              <c:pt idx="5">
                <c:v>-8299108.2166999998</c:v>
              </c:pt>
              <c:pt idx="6">
                <c:v>-8049948.7132999999</c:v>
              </c:pt>
              <c:pt idx="7">
                <c:v>-8520157.6475000009</c:v>
              </c:pt>
              <c:pt idx="8">
                <c:v>-7848997.2026000004</c:v>
              </c:pt>
              <c:pt idx="9">
                <c:v>-8221398.2154000001</c:v>
              </c:pt>
              <c:pt idx="10">
                <c:v>-7597399.7012999998</c:v>
              </c:pt>
              <c:pt idx="11">
                <c:v>-7824302.0443000002</c:v>
              </c:pt>
              <c:pt idx="12">
                <c:v>-7705572.9475999996</c:v>
              </c:pt>
              <c:pt idx="13">
                <c:v>-7037150.8361</c:v>
              </c:pt>
              <c:pt idx="14">
                <c:v>-8151122.0140000004</c:v>
              </c:pt>
              <c:pt idx="15">
                <c:v>-8690123.2028999999</c:v>
              </c:pt>
              <c:pt idx="16">
                <c:v>-8926583.0385999996</c:v>
              </c:pt>
              <c:pt idx="17">
                <c:v>-8432700.9098000005</c:v>
              </c:pt>
              <c:pt idx="18">
                <c:v>-9197163.4657000005</c:v>
              </c:pt>
              <c:pt idx="19">
                <c:v>-9068326.2751000002</c:v>
              </c:pt>
              <c:pt idx="20">
                <c:v>-7528843.9720999999</c:v>
              </c:pt>
              <c:pt idx="21">
                <c:v>-8184055.1706999997</c:v>
              </c:pt>
              <c:pt idx="22">
                <c:v>-8949575.3873999994</c:v>
              </c:pt>
              <c:pt idx="23">
                <c:v>-6981677.9106000001</c:v>
              </c:pt>
              <c:pt idx="24">
                <c:v>-7361580.4808</c:v>
              </c:pt>
              <c:pt idx="25">
                <c:v>-7164912.6882999996</c:v>
              </c:pt>
              <c:pt idx="26">
                <c:v>-7606107.4391000001</c:v>
              </c:pt>
              <c:pt idx="27">
                <c:v>-7124524.7871000003</c:v>
              </c:pt>
              <c:pt idx="28">
                <c:v>-7159137.0587999998</c:v>
              </c:pt>
              <c:pt idx="29">
                <c:v>-7450571.8986999998</c:v>
              </c:pt>
              <c:pt idx="30">
                <c:v>-7768019.9419</c:v>
              </c:pt>
              <c:pt idx="31">
                <c:v>-8321628.5971999997</c:v>
              </c:pt>
              <c:pt idx="32">
                <c:v>-7886458.4049000004</c:v>
              </c:pt>
              <c:pt idx="33">
                <c:v>-8221235.5612000003</c:v>
              </c:pt>
              <c:pt idx="34">
                <c:v>-8409435.7252999991</c:v>
              </c:pt>
              <c:pt idx="35">
                <c:v>-7912906.5527999997</c:v>
              </c:pt>
              <c:pt idx="36">
                <c:v>-6895432.6019000001</c:v>
              </c:pt>
              <c:pt idx="37">
                <c:v>-7202902.5665999996</c:v>
              </c:pt>
              <c:pt idx="38">
                <c:v>-6125675.5472999997</c:v>
              </c:pt>
              <c:pt idx="39">
                <c:v>-5863819.0528999995</c:v>
              </c:pt>
              <c:pt idx="40">
                <c:v>-6431456.0833000001</c:v>
              </c:pt>
              <c:pt idx="41">
                <c:v>-6610422.1118999999</c:v>
              </c:pt>
              <c:pt idx="42">
                <c:v>-6653714.4274000004</c:v>
              </c:pt>
              <c:pt idx="43">
                <c:v>-7618439.4212999996</c:v>
              </c:pt>
              <c:pt idx="44">
                <c:v>-7952044.8857000005</c:v>
              </c:pt>
              <c:pt idx="45">
                <c:v>-7371640.9181000004</c:v>
              </c:pt>
              <c:pt idx="46">
                <c:v>-8186048.7130000005</c:v>
              </c:pt>
              <c:pt idx="47">
                <c:v>-9027936.3235999998</c:v>
              </c:pt>
              <c:pt idx="48">
                <c:v>-7117269.6919</c:v>
              </c:pt>
              <c:pt idx="49">
                <c:v>-7517934.6727999998</c:v>
              </c:pt>
              <c:pt idx="50">
                <c:v>-7268753.7356000002</c:v>
              </c:pt>
              <c:pt idx="51">
                <c:v>-7654515.0691</c:v>
              </c:pt>
              <c:pt idx="52">
                <c:v>-7838748.3079000004</c:v>
              </c:pt>
              <c:pt idx="53">
                <c:v>-7845175.4414999997</c:v>
              </c:pt>
              <c:pt idx="54">
                <c:v>-7718699.9044000003</c:v>
              </c:pt>
              <c:pt idx="55">
                <c:v>-7527975.3493999997</c:v>
              </c:pt>
              <c:pt idx="56">
                <c:v>-7006574.3318999996</c:v>
              </c:pt>
              <c:pt idx="57">
                <c:v>-7464496.0772000002</c:v>
              </c:pt>
              <c:pt idx="58">
                <c:v>-7858558.9408</c:v>
              </c:pt>
              <c:pt idx="59">
                <c:v>-8026432.1924999999</c:v>
              </c:pt>
              <c:pt idx="60">
                <c:v>-8492045.0909000002</c:v>
              </c:pt>
              <c:pt idx="61">
                <c:v>-8360102.9587000003</c:v>
              </c:pt>
              <c:pt idx="62">
                <c:v>-8245702.2072000001</c:v>
              </c:pt>
              <c:pt idx="63">
                <c:v>-8123049.1946</c:v>
              </c:pt>
              <c:pt idx="64">
                <c:v>-8159709.4500000002</c:v>
              </c:pt>
              <c:pt idx="65">
                <c:v>-8019126.1741000004</c:v>
              </c:pt>
              <c:pt idx="66">
                <c:v>-7836494.2114000004</c:v>
              </c:pt>
              <c:pt idx="67">
                <c:v>-7858533.4320999999</c:v>
              </c:pt>
              <c:pt idx="68">
                <c:v>-8128006.4367000004</c:v>
              </c:pt>
              <c:pt idx="69">
                <c:v>-7921286.3899999997</c:v>
              </c:pt>
              <c:pt idx="70">
                <c:v>-7862662.29</c:v>
              </c:pt>
              <c:pt idx="71">
                <c:v>-7666206.0974000003</c:v>
              </c:pt>
              <c:pt idx="72">
                <c:v>-7687729.5328000002</c:v>
              </c:pt>
              <c:pt idx="73">
                <c:v>-7823678.2282999996</c:v>
              </c:pt>
              <c:pt idx="74">
                <c:v>-7749707.6988000004</c:v>
              </c:pt>
              <c:pt idx="75">
                <c:v>-7707726.4696000004</c:v>
              </c:pt>
              <c:pt idx="76">
                <c:v>-7558683.3443999998</c:v>
              </c:pt>
              <c:pt idx="77">
                <c:v>-8333527.2561999997</c:v>
              </c:pt>
              <c:pt idx="78">
                <c:v>-8720760.5318</c:v>
              </c:pt>
              <c:pt idx="79">
                <c:v>-8637221.6414000001</c:v>
              </c:pt>
              <c:pt idx="80">
                <c:v>-8499777.0819000006</c:v>
              </c:pt>
              <c:pt idx="81">
                <c:v>-8307083.5351</c:v>
              </c:pt>
              <c:pt idx="82">
                <c:v>-9246632.3136</c:v>
              </c:pt>
              <c:pt idx="83">
                <c:v>-8521698.7466000002</c:v>
              </c:pt>
              <c:pt idx="84">
                <c:v>-8602576.9934</c:v>
              </c:pt>
              <c:pt idx="85">
                <c:v>-8488891.6037000008</c:v>
              </c:pt>
              <c:pt idx="86">
                <c:v>-8946901.7958000004</c:v>
              </c:pt>
              <c:pt idx="87">
                <c:v>-8950364.3032000009</c:v>
              </c:pt>
              <c:pt idx="88">
                <c:v>-9480337.0910999998</c:v>
              </c:pt>
              <c:pt idx="89">
                <c:v>-8565977.5834999997</c:v>
              </c:pt>
              <c:pt idx="90">
                <c:v>-8642007.0402000006</c:v>
              </c:pt>
              <c:pt idx="91">
                <c:v>-9191001.8897999991</c:v>
              </c:pt>
              <c:pt idx="92">
                <c:v>-8776204.5888999999</c:v>
              </c:pt>
              <c:pt idx="93">
                <c:v>-9071428.1871000007</c:v>
              </c:pt>
              <c:pt idx="94">
                <c:v>-9281940.1034999993</c:v>
              </c:pt>
              <c:pt idx="95">
                <c:v>-9707647.4702000003</c:v>
              </c:pt>
              <c:pt idx="96">
                <c:v>-9461275.5954</c:v>
              </c:pt>
              <c:pt idx="97">
                <c:v>-10232520.385399999</c:v>
              </c:pt>
              <c:pt idx="98">
                <c:v>-9150041.4430999998</c:v>
              </c:pt>
              <c:pt idx="99">
                <c:v>-9447499.9000000004</c:v>
              </c:pt>
              <c:pt idx="100">
                <c:v>-10167634.823000001</c:v>
              </c:pt>
              <c:pt idx="101">
                <c:v>-10248058.9779</c:v>
              </c:pt>
              <c:pt idx="102">
                <c:v>-9643178.1056999993</c:v>
              </c:pt>
              <c:pt idx="103">
                <c:v>-9431812.1300000008</c:v>
              </c:pt>
              <c:pt idx="104">
                <c:v>-9214219.0640999991</c:v>
              </c:pt>
              <c:pt idx="105">
                <c:v>-8938104.8363000005</c:v>
              </c:pt>
              <c:pt idx="106">
                <c:v>-8857768.4814999998</c:v>
              </c:pt>
              <c:pt idx="107">
                <c:v>-8239978.6601999998</c:v>
              </c:pt>
              <c:pt idx="108">
                <c:v>-8624037.4175000004</c:v>
              </c:pt>
              <c:pt idx="109">
                <c:v>-8626895.6457000002</c:v>
              </c:pt>
              <c:pt idx="110">
                <c:v>-8648918.3971999995</c:v>
              </c:pt>
              <c:pt idx="111">
                <c:v>-8243057.5497000003</c:v>
              </c:pt>
              <c:pt idx="112">
                <c:v>-9168668.4478999991</c:v>
              </c:pt>
              <c:pt idx="113">
                <c:v>-9259100.6934999991</c:v>
              </c:pt>
              <c:pt idx="114">
                <c:v>-8981421.1455000006</c:v>
              </c:pt>
              <c:pt idx="115">
                <c:v>-9831710.8884999994</c:v>
              </c:pt>
              <c:pt idx="116">
                <c:v>-10400877.8432</c:v>
              </c:pt>
              <c:pt idx="117">
                <c:v>-10151425.570699999</c:v>
              </c:pt>
              <c:pt idx="118">
                <c:v>-9243200.1030000001</c:v>
              </c:pt>
              <c:pt idx="119">
                <c:v>-8787111.4506999999</c:v>
              </c:pt>
              <c:pt idx="120">
                <c:v>-9527847.0588000007</c:v>
              </c:pt>
              <c:pt idx="121">
                <c:v>-9364867.4131000005</c:v>
              </c:pt>
              <c:pt idx="122">
                <c:v>-9243290.2307999991</c:v>
              </c:pt>
              <c:pt idx="123">
                <c:v>-9026552.0757999998</c:v>
              </c:pt>
              <c:pt idx="124">
                <c:v>-9952627.4090999998</c:v>
              </c:pt>
              <c:pt idx="125">
                <c:v>-9523455.1133999992</c:v>
              </c:pt>
              <c:pt idx="126">
                <c:v>-9015356.5174000002</c:v>
              </c:pt>
              <c:pt idx="127">
                <c:v>-9282273.8107999992</c:v>
              </c:pt>
              <c:pt idx="128">
                <c:v>-10063401.0592</c:v>
              </c:pt>
              <c:pt idx="129">
                <c:v>-10370584.8093</c:v>
              </c:pt>
              <c:pt idx="130">
                <c:v>-9743867.7190000005</c:v>
              </c:pt>
              <c:pt idx="131">
                <c:v>-11679205.349300001</c:v>
              </c:pt>
              <c:pt idx="132">
                <c:v>-11353259.708000001</c:v>
              </c:pt>
              <c:pt idx="133">
                <c:v>-10305404.092900001</c:v>
              </c:pt>
              <c:pt idx="134">
                <c:v>-10951231.336999999</c:v>
              </c:pt>
              <c:pt idx="135">
                <c:v>-10877782.6909</c:v>
              </c:pt>
              <c:pt idx="136">
                <c:v>-10639412.772600001</c:v>
              </c:pt>
              <c:pt idx="137">
                <c:v>-11102583.389699999</c:v>
              </c:pt>
              <c:pt idx="138">
                <c:v>-11414724.4636</c:v>
              </c:pt>
              <c:pt idx="139">
                <c:v>-10887762.8784</c:v>
              </c:pt>
              <c:pt idx="140">
                <c:v>-11223322.3738</c:v>
              </c:pt>
              <c:pt idx="141">
                <c:v>-10568859.0331</c:v>
              </c:pt>
              <c:pt idx="142">
                <c:v>-11026053.839500001</c:v>
              </c:pt>
              <c:pt idx="143">
                <c:v>-10949853.068299999</c:v>
              </c:pt>
              <c:pt idx="144">
                <c:v>-10504811.5107</c:v>
              </c:pt>
              <c:pt idx="145">
                <c:v>-10470383.6393</c:v>
              </c:pt>
              <c:pt idx="146">
                <c:v>-10580229.6799</c:v>
              </c:pt>
              <c:pt idx="147">
                <c:v>-10644158.036699999</c:v>
              </c:pt>
              <c:pt idx="148">
                <c:v>-11067387.8018</c:v>
              </c:pt>
              <c:pt idx="149">
                <c:v>-11383824.5122</c:v>
              </c:pt>
              <c:pt idx="150">
                <c:v>-11726998.0461</c:v>
              </c:pt>
              <c:pt idx="151">
                <c:v>-11684225.132099999</c:v>
              </c:pt>
              <c:pt idx="152">
                <c:v>-10954237.3957</c:v>
              </c:pt>
              <c:pt idx="153">
                <c:v>-10725718.751800001</c:v>
              </c:pt>
              <c:pt idx="154">
                <c:v>-10659514.761399999</c:v>
              </c:pt>
              <c:pt idx="155">
                <c:v>-11008320.635</c:v>
              </c:pt>
              <c:pt idx="156">
                <c:v>-10714512.1083</c:v>
              </c:pt>
              <c:pt idx="157">
                <c:v>-10426139.7073</c:v>
              </c:pt>
              <c:pt idx="158">
                <c:v>-10352162.964600001</c:v>
              </c:pt>
              <c:pt idx="159">
                <c:v>-10301755.6437</c:v>
              </c:pt>
              <c:pt idx="160">
                <c:v>-10310781.523</c:v>
              </c:pt>
              <c:pt idx="161">
                <c:v>-9892068.5222999994</c:v>
              </c:pt>
              <c:pt idx="162">
                <c:v>-9282032.0310999993</c:v>
              </c:pt>
              <c:pt idx="163">
                <c:v>-9948446.9179999996</c:v>
              </c:pt>
              <c:pt idx="164">
                <c:v>-9197813.1424000002</c:v>
              </c:pt>
              <c:pt idx="165">
                <c:v>-8797810.0732000005</c:v>
              </c:pt>
              <c:pt idx="166">
                <c:v>-9128549.1221999992</c:v>
              </c:pt>
              <c:pt idx="167">
                <c:v>-8817048.4963000007</c:v>
              </c:pt>
              <c:pt idx="168">
                <c:v>-8743808.7386000007</c:v>
              </c:pt>
              <c:pt idx="169">
                <c:v>-9123500.3383000009</c:v>
              </c:pt>
              <c:pt idx="170">
                <c:v>-8969028.5610000007</c:v>
              </c:pt>
              <c:pt idx="171">
                <c:v>-8435859.4006999992</c:v>
              </c:pt>
              <c:pt idx="172">
                <c:v>-8977734.4904999994</c:v>
              </c:pt>
              <c:pt idx="173">
                <c:v>-8832107.3212000001</c:v>
              </c:pt>
              <c:pt idx="174">
                <c:v>-9055255.5251000002</c:v>
              </c:pt>
              <c:pt idx="175">
                <c:v>-9108326.0793999992</c:v>
              </c:pt>
              <c:pt idx="176">
                <c:v>-8631737.7372999992</c:v>
              </c:pt>
              <c:pt idx="177">
                <c:v>-8886491.5390000008</c:v>
              </c:pt>
              <c:pt idx="178">
                <c:v>-9795231.4383000005</c:v>
              </c:pt>
              <c:pt idx="179">
                <c:v>-9349424.2774</c:v>
              </c:pt>
              <c:pt idx="180">
                <c:v>-9176852.5994000006</c:v>
              </c:pt>
              <c:pt idx="181">
                <c:v>-9105137.6141999997</c:v>
              </c:pt>
              <c:pt idx="182">
                <c:v>-9302994.0788000003</c:v>
              </c:pt>
              <c:pt idx="183">
                <c:v>-10014284.924900001</c:v>
              </c:pt>
              <c:pt idx="184">
                <c:v>-9592156.5416000001</c:v>
              </c:pt>
              <c:pt idx="185">
                <c:v>-9796855.8383000009</c:v>
              </c:pt>
              <c:pt idx="186">
                <c:v>-10020185.1327</c:v>
              </c:pt>
              <c:pt idx="187">
                <c:v>-9488490.8483000007</c:v>
              </c:pt>
              <c:pt idx="188">
                <c:v>-10234229.0713</c:v>
              </c:pt>
              <c:pt idx="189">
                <c:v>-10007783.652899999</c:v>
              </c:pt>
              <c:pt idx="190">
                <c:v>-9694106.5844999999</c:v>
              </c:pt>
              <c:pt idx="191">
                <c:v>-9899215.3515000008</c:v>
              </c:pt>
              <c:pt idx="192">
                <c:v>-9385067.4438000005</c:v>
              </c:pt>
              <c:pt idx="193">
                <c:v>-9426565.9686999992</c:v>
              </c:pt>
              <c:pt idx="194">
                <c:v>-10374150.2052</c:v>
              </c:pt>
              <c:pt idx="195">
                <c:v>-10423498.104900001</c:v>
              </c:pt>
              <c:pt idx="196">
                <c:v>-9780581.7769000009</c:v>
              </c:pt>
              <c:pt idx="197">
                <c:v>-10382627.7656</c:v>
              </c:pt>
              <c:pt idx="198">
                <c:v>-10568474.726500001</c:v>
              </c:pt>
              <c:pt idx="199">
                <c:v>-9872566.1864999998</c:v>
              </c:pt>
              <c:pt idx="200">
                <c:v>-9218978.0745999999</c:v>
              </c:pt>
              <c:pt idx="201">
                <c:v>-9573176.8907999992</c:v>
              </c:pt>
              <c:pt idx="202">
                <c:v>-9678090.0004999992</c:v>
              </c:pt>
              <c:pt idx="203">
                <c:v>-9322747.6587000005</c:v>
              </c:pt>
              <c:pt idx="204">
                <c:v>-9029170.3400999997</c:v>
              </c:pt>
              <c:pt idx="205">
                <c:v>-8811058.8500999995</c:v>
              </c:pt>
              <c:pt idx="206">
                <c:v>-8674767.2183999997</c:v>
              </c:pt>
              <c:pt idx="207">
                <c:v>-8489408.8748000003</c:v>
              </c:pt>
              <c:pt idx="208">
                <c:v>-8883192.9664999992</c:v>
              </c:pt>
              <c:pt idx="209">
                <c:v>-8739210.9185000006</c:v>
              </c:pt>
              <c:pt idx="210">
                <c:v>-8762593.6603999995</c:v>
              </c:pt>
              <c:pt idx="211">
                <c:v>-8586830.3914000001</c:v>
              </c:pt>
              <c:pt idx="212">
                <c:v>-9207752.8085999992</c:v>
              </c:pt>
              <c:pt idx="213">
                <c:v>-8626179.7754999995</c:v>
              </c:pt>
              <c:pt idx="214">
                <c:v>-8838928.3247999996</c:v>
              </c:pt>
              <c:pt idx="215">
                <c:v>-9362114.8509999998</c:v>
              </c:pt>
              <c:pt idx="216">
                <c:v>-8448160.4162000008</c:v>
              </c:pt>
              <c:pt idx="217">
                <c:v>-8462198.8731999993</c:v>
              </c:pt>
              <c:pt idx="218">
                <c:v>-8357341.8680999996</c:v>
              </c:pt>
              <c:pt idx="219">
                <c:v>-8344486.6301999995</c:v>
              </c:pt>
              <c:pt idx="220">
                <c:v>-8258149.4261999996</c:v>
              </c:pt>
              <c:pt idx="221">
                <c:v>-8037152.1012000004</c:v>
              </c:pt>
              <c:pt idx="222">
                <c:v>-8257618.4330000002</c:v>
              </c:pt>
              <c:pt idx="223">
                <c:v>-8463213.6811999995</c:v>
              </c:pt>
              <c:pt idx="224">
                <c:v>-8641547.3633999992</c:v>
              </c:pt>
              <c:pt idx="225">
                <c:v>-8488904.7262999993</c:v>
              </c:pt>
              <c:pt idx="226">
                <c:v>-7505383.1454999996</c:v>
              </c:pt>
              <c:pt idx="227">
                <c:v>-8038312.2068999996</c:v>
              </c:pt>
              <c:pt idx="228">
                <c:v>-7875833.2644999996</c:v>
              </c:pt>
              <c:pt idx="229">
                <c:v>-7877453.2977999998</c:v>
              </c:pt>
              <c:pt idx="230">
                <c:v>-7959313.3967000004</c:v>
              </c:pt>
              <c:pt idx="231">
                <c:v>-8636636.8375000004</c:v>
              </c:pt>
              <c:pt idx="232">
                <c:v>-8860870.5730000008</c:v>
              </c:pt>
              <c:pt idx="233">
                <c:v>-8681249.5746999998</c:v>
              </c:pt>
              <c:pt idx="234">
                <c:v>-8260463.4834000003</c:v>
              </c:pt>
              <c:pt idx="235">
                <c:v>-8164738.4356000004</c:v>
              </c:pt>
              <c:pt idx="236">
                <c:v>-7663708.8194000004</c:v>
              </c:pt>
              <c:pt idx="237">
                <c:v>-8182687.5192999998</c:v>
              </c:pt>
              <c:pt idx="238">
                <c:v>-8130925.2194999997</c:v>
              </c:pt>
              <c:pt idx="239">
                <c:v>-8038103.0270999996</c:v>
              </c:pt>
              <c:pt idx="240">
                <c:v>-8234555.8684</c:v>
              </c:pt>
              <c:pt idx="241">
                <c:v>-8490657.2919999994</c:v>
              </c:pt>
              <c:pt idx="242">
                <c:v>-7816733.4258000003</c:v>
              </c:pt>
              <c:pt idx="243">
                <c:v>-8160859.7237</c:v>
              </c:pt>
              <c:pt idx="244">
                <c:v>-7716422.6616000002</c:v>
              </c:pt>
              <c:pt idx="245">
                <c:v>-7636299.7049000002</c:v>
              </c:pt>
              <c:pt idx="246">
                <c:v>-8340650.3815000001</c:v>
              </c:pt>
              <c:pt idx="247">
                <c:v>-7716605.2313999999</c:v>
              </c:pt>
              <c:pt idx="248">
                <c:v>-9090453.1447000001</c:v>
              </c:pt>
              <c:pt idx="249">
                <c:v>-7923762.3540000003</c:v>
              </c:pt>
              <c:pt idx="250">
                <c:v>-8853878.8923000004</c:v>
              </c:pt>
              <c:pt idx="251">
                <c:v>-8827237.4429000001</c:v>
              </c:pt>
              <c:pt idx="252">
                <c:v>-8898558.8014000002</c:v>
              </c:pt>
              <c:pt idx="253">
                <c:v>-7948065.0014000004</c:v>
              </c:pt>
              <c:pt idx="254">
                <c:v>-7843601.2160999998</c:v>
              </c:pt>
              <c:pt idx="255">
                <c:v>-7332148.6761999996</c:v>
              </c:pt>
              <c:pt idx="256">
                <c:v>-7156280.5361000001</c:v>
              </c:pt>
              <c:pt idx="257">
                <c:v>-6987592.2074999996</c:v>
              </c:pt>
              <c:pt idx="258">
                <c:v>-7298109.0221999995</c:v>
              </c:pt>
              <c:pt idx="259">
                <c:v>-7118752.3055999996</c:v>
              </c:pt>
              <c:pt idx="260">
                <c:v>-8419445.8981999997</c:v>
              </c:pt>
              <c:pt idx="261">
                <c:v>-8189180.0592999998</c:v>
              </c:pt>
              <c:pt idx="262">
                <c:v>-8068599.5438999999</c:v>
              </c:pt>
              <c:pt idx="263">
                <c:v>-8060363.8909</c:v>
              </c:pt>
              <c:pt idx="264">
                <c:v>-8171203.0055</c:v>
              </c:pt>
              <c:pt idx="265">
                <c:v>-7644975.5535000004</c:v>
              </c:pt>
              <c:pt idx="266">
                <c:v>-8344987.3230999997</c:v>
              </c:pt>
              <c:pt idx="267">
                <c:v>-8401748.7876999993</c:v>
              </c:pt>
              <c:pt idx="268">
                <c:v>-7040955.8472999996</c:v>
              </c:pt>
              <c:pt idx="269">
                <c:v>-8391292.8191</c:v>
              </c:pt>
              <c:pt idx="270">
                <c:v>-9068939.6198999994</c:v>
              </c:pt>
              <c:pt idx="271">
                <c:v>-9013006.4504000004</c:v>
              </c:pt>
              <c:pt idx="272">
                <c:v>-8694301.6065999996</c:v>
              </c:pt>
              <c:pt idx="273">
                <c:v>-9403191.8745000008</c:v>
              </c:pt>
              <c:pt idx="274">
                <c:v>-8828926.5651999991</c:v>
              </c:pt>
              <c:pt idx="275">
                <c:v>-9174456.5625</c:v>
              </c:pt>
              <c:pt idx="276">
                <c:v>-9659689.5142999999</c:v>
              </c:pt>
              <c:pt idx="277">
                <c:v>-7196536.5208999999</c:v>
              </c:pt>
              <c:pt idx="278">
                <c:v>-6797791.0845999997</c:v>
              </c:pt>
              <c:pt idx="279">
                <c:v>-6898194.4566000002</c:v>
              </c:pt>
              <c:pt idx="280">
                <c:v>-7060979.1310999999</c:v>
              </c:pt>
              <c:pt idx="281">
                <c:v>-7499144.2659999998</c:v>
              </c:pt>
              <c:pt idx="282">
                <c:v>-8125698.3068000004</c:v>
              </c:pt>
              <c:pt idx="283">
                <c:v>-9982617.9439000003</c:v>
              </c:pt>
              <c:pt idx="284">
                <c:v>-8697521.7558999993</c:v>
              </c:pt>
              <c:pt idx="285">
                <c:v>-7457142.9462000001</c:v>
              </c:pt>
              <c:pt idx="286">
                <c:v>-8455961.6089999992</c:v>
              </c:pt>
              <c:pt idx="287">
                <c:v>-8733106.2774</c:v>
              </c:pt>
              <c:pt idx="288">
                <c:v>-8503362.7133000009</c:v>
              </c:pt>
              <c:pt idx="289">
                <c:v>-6769570.1980999997</c:v>
              </c:pt>
              <c:pt idx="290">
                <c:v>-7772556.3327000001</c:v>
              </c:pt>
              <c:pt idx="291">
                <c:v>-6131916.8864000002</c:v>
              </c:pt>
              <c:pt idx="292">
                <c:v>-5587240.4345000004</c:v>
              </c:pt>
              <c:pt idx="293">
                <c:v>-5550334.5140000004</c:v>
              </c:pt>
              <c:pt idx="294">
                <c:v>-5445746.6372999996</c:v>
              </c:pt>
              <c:pt idx="295">
                <c:v>-5711898.9919999996</c:v>
              </c:pt>
              <c:pt idx="296">
                <c:v>-5546455.4835000001</c:v>
              </c:pt>
              <c:pt idx="297">
                <c:v>-6049826.1666999999</c:v>
              </c:pt>
              <c:pt idx="298">
                <c:v>-6213092.7522</c:v>
              </c:pt>
              <c:pt idx="299">
                <c:v>-5862180.5447000004</c:v>
              </c:pt>
              <c:pt idx="300">
                <c:v>-6063787.4105000002</c:v>
              </c:pt>
              <c:pt idx="301">
                <c:v>-5611505.0286999997</c:v>
              </c:pt>
              <c:pt idx="302">
                <c:v>-5725902.5877999999</c:v>
              </c:pt>
              <c:pt idx="303">
                <c:v>-5012545.2964000003</c:v>
              </c:pt>
              <c:pt idx="304">
                <c:v>-4984214.5965999998</c:v>
              </c:pt>
              <c:pt idx="305">
                <c:v>-5224677.3881999999</c:v>
              </c:pt>
              <c:pt idx="306">
                <c:v>-5078689.0851999996</c:v>
              </c:pt>
              <c:pt idx="307">
                <c:v>-5165373.7549000001</c:v>
              </c:pt>
              <c:pt idx="308">
                <c:v>-5283725.4533000002</c:v>
              </c:pt>
              <c:pt idx="309">
                <c:v>-5575220.2390000001</c:v>
              </c:pt>
              <c:pt idx="310">
                <c:v>-4775535.3037999999</c:v>
              </c:pt>
              <c:pt idx="311">
                <c:v>-4983135.0673000002</c:v>
              </c:pt>
              <c:pt idx="312">
                <c:v>-5248981.3121999996</c:v>
              </c:pt>
              <c:pt idx="313">
                <c:v>-5290092.6114999996</c:v>
              </c:pt>
              <c:pt idx="314">
                <c:v>-5495177.9358999999</c:v>
              </c:pt>
              <c:pt idx="315">
                <c:v>-6016678.8123000003</c:v>
              </c:pt>
              <c:pt idx="316">
                <c:v>-5647317.7226</c:v>
              </c:pt>
              <c:pt idx="317">
                <c:v>-5798902.0376000004</c:v>
              </c:pt>
              <c:pt idx="318">
                <c:v>-6206475.3039999995</c:v>
              </c:pt>
              <c:pt idx="319">
                <c:v>-6258195.6338999998</c:v>
              </c:pt>
              <c:pt idx="320">
                <c:v>-6165904.3120999997</c:v>
              </c:pt>
              <c:pt idx="321">
                <c:v>-5953691.2992000002</c:v>
              </c:pt>
              <c:pt idx="322">
                <c:v>-6166267.8698000005</c:v>
              </c:pt>
              <c:pt idx="323">
                <c:v>-6186150.4457</c:v>
              </c:pt>
              <c:pt idx="324">
                <c:v>-6470956.0537</c:v>
              </c:pt>
              <c:pt idx="325">
                <c:v>-6127400.5969000002</c:v>
              </c:pt>
              <c:pt idx="326">
                <c:v>-5622825.4210999999</c:v>
              </c:pt>
              <c:pt idx="327">
                <c:v>-5678034.4301000005</c:v>
              </c:pt>
              <c:pt idx="328">
                <c:v>-5711878.1390000004</c:v>
              </c:pt>
              <c:pt idx="329">
                <c:v>-5674569.4826999996</c:v>
              </c:pt>
              <c:pt idx="330">
                <c:v>-5687219.9072000002</c:v>
              </c:pt>
              <c:pt idx="331">
                <c:v>-5530525.3766000001</c:v>
              </c:pt>
              <c:pt idx="332">
                <c:v>-5716475.7198999999</c:v>
              </c:pt>
              <c:pt idx="333">
                <c:v>-5785418.3664999995</c:v>
              </c:pt>
              <c:pt idx="334">
                <c:v>-5755217.4711999996</c:v>
              </c:pt>
              <c:pt idx="335">
                <c:v>-5291636.1467000004</c:v>
              </c:pt>
              <c:pt idx="336">
                <c:v>-4758966.5038999999</c:v>
              </c:pt>
              <c:pt idx="337">
                <c:v>-4789270.2812000001</c:v>
              </c:pt>
              <c:pt idx="338">
                <c:v>-4734384.8296999997</c:v>
              </c:pt>
              <c:pt idx="339">
                <c:v>-4446610.9968999997</c:v>
              </c:pt>
              <c:pt idx="340">
                <c:v>-5459760.2397999996</c:v>
              </c:pt>
              <c:pt idx="341">
                <c:v>-5014633.2589999996</c:v>
              </c:pt>
              <c:pt idx="342">
                <c:v>-6243628.3857000005</c:v>
              </c:pt>
              <c:pt idx="343">
                <c:v>-5332547.2111999998</c:v>
              </c:pt>
              <c:pt idx="344">
                <c:v>-6103107.4797</c:v>
              </c:pt>
              <c:pt idx="345">
                <c:v>-6225835.2580000004</c:v>
              </c:pt>
              <c:pt idx="346">
                <c:v>-7398266.7496999996</c:v>
              </c:pt>
              <c:pt idx="347">
                <c:v>-7863823.4369999999</c:v>
              </c:pt>
              <c:pt idx="348">
                <c:v>-8187591.483</c:v>
              </c:pt>
              <c:pt idx="349">
                <c:v>-7675611.5729</c:v>
              </c:pt>
              <c:pt idx="350">
                <c:v>-7823521.9073999999</c:v>
              </c:pt>
              <c:pt idx="351">
                <c:v>-8504171.5194000006</c:v>
              </c:pt>
              <c:pt idx="352">
                <c:v>-7728690.3964</c:v>
              </c:pt>
              <c:pt idx="353">
                <c:v>-7735311.8062000005</c:v>
              </c:pt>
              <c:pt idx="354">
                <c:v>-6769685.0739000002</c:v>
              </c:pt>
              <c:pt idx="355">
                <c:v>-7045206.0247999998</c:v>
              </c:pt>
              <c:pt idx="356">
                <c:v>-5024597.3695999999</c:v>
              </c:pt>
              <c:pt idx="357">
                <c:v>-4909380.1897</c:v>
              </c:pt>
              <c:pt idx="358">
                <c:v>-4654335.3086000001</c:v>
              </c:pt>
              <c:pt idx="359">
                <c:v>-4842271.5027000001</c:v>
              </c:pt>
              <c:pt idx="360">
                <c:v>-5658703.3898</c:v>
              </c:pt>
              <c:pt idx="361">
                <c:v>-5246006.2818999998</c:v>
              </c:pt>
              <c:pt idx="362">
                <c:v>-5677089.6271000002</c:v>
              </c:pt>
              <c:pt idx="363">
                <c:v>-5135011.8591</c:v>
              </c:pt>
              <c:pt idx="364">
                <c:v>-4955213.6239</c:v>
              </c:pt>
              <c:pt idx="365">
                <c:v>-4792477.2187000001</c:v>
              </c:pt>
              <c:pt idx="366">
                <c:v>-4700576.1708000004</c:v>
              </c:pt>
              <c:pt idx="367">
                <c:v>-5041430.3452000003</c:v>
              </c:pt>
              <c:pt idx="368">
                <c:v>-4756166.2116</c:v>
              </c:pt>
              <c:pt idx="369">
                <c:v>-5277587.8855999997</c:v>
              </c:pt>
              <c:pt idx="370">
                <c:v>-5401934.2966</c:v>
              </c:pt>
              <c:pt idx="371">
                <c:v>-5453144.1034000004</c:v>
              </c:pt>
              <c:pt idx="372">
                <c:v>-5488798.2426000005</c:v>
              </c:pt>
              <c:pt idx="373">
                <c:v>-5118040.6518000001</c:v>
              </c:pt>
              <c:pt idx="374">
                <c:v>-5339987.9462000001</c:v>
              </c:pt>
              <c:pt idx="375">
                <c:v>-5518412.0344000002</c:v>
              </c:pt>
              <c:pt idx="376">
                <c:v>-5753688.9775999999</c:v>
              </c:pt>
              <c:pt idx="377">
                <c:v>-5992517.2185000004</c:v>
              </c:pt>
              <c:pt idx="378">
                <c:v>-6019310.2180000003</c:v>
              </c:pt>
              <c:pt idx="379">
                <c:v>-5729190.0947000002</c:v>
              </c:pt>
              <c:pt idx="380">
                <c:v>-5953802.1908999998</c:v>
              </c:pt>
              <c:pt idx="381">
                <c:v>-5623365.0828</c:v>
              </c:pt>
              <c:pt idx="382">
                <c:v>-5698787.4283999996</c:v>
              </c:pt>
              <c:pt idx="383">
                <c:v>-6058136.8716000002</c:v>
              </c:pt>
              <c:pt idx="384">
                <c:v>-6217961.4959000004</c:v>
              </c:pt>
              <c:pt idx="385">
                <c:v>-6346891.8772</c:v>
              </c:pt>
              <c:pt idx="386">
                <c:v>-6690956.7282999996</c:v>
              </c:pt>
              <c:pt idx="387">
                <c:v>-6500738.7060000002</c:v>
              </c:pt>
              <c:pt idx="388">
                <c:v>-6258721.0350000001</c:v>
              </c:pt>
              <c:pt idx="389">
                <c:v>-5741820.8452000003</c:v>
              </c:pt>
              <c:pt idx="390">
                <c:v>-5857669.6518000001</c:v>
              </c:pt>
              <c:pt idx="391">
                <c:v>-6452715.3090000004</c:v>
              </c:pt>
              <c:pt idx="392">
                <c:v>-6992737.0328000002</c:v>
              </c:pt>
              <c:pt idx="393">
                <c:v>-6525324.9305999996</c:v>
              </c:pt>
              <c:pt idx="394">
                <c:v>-6691217.6551999999</c:v>
              </c:pt>
              <c:pt idx="395">
                <c:v>-6759757.2326999996</c:v>
              </c:pt>
              <c:pt idx="396">
                <c:v>-6697896.7346999999</c:v>
              </c:pt>
              <c:pt idx="397">
                <c:v>-7060736.2995999996</c:v>
              </c:pt>
              <c:pt idx="398">
                <c:v>-6696578.3355999999</c:v>
              </c:pt>
              <c:pt idx="399">
                <c:v>-6769816.0618000003</c:v>
              </c:pt>
              <c:pt idx="400">
                <c:v>-6653499.0250000004</c:v>
              </c:pt>
              <c:pt idx="401">
                <c:v>-7059353.8102000002</c:v>
              </c:pt>
              <c:pt idx="402">
                <c:v>-7442028.7081000004</c:v>
              </c:pt>
              <c:pt idx="403">
                <c:v>-6452604.5999999996</c:v>
              </c:pt>
              <c:pt idx="404">
                <c:v>-6372396.4522000002</c:v>
              </c:pt>
              <c:pt idx="405">
                <c:v>-6422084.3777000001</c:v>
              </c:pt>
              <c:pt idx="406">
                <c:v>-5933104.9402000001</c:v>
              </c:pt>
              <c:pt idx="407">
                <c:v>-6587310.3152000001</c:v>
              </c:pt>
              <c:pt idx="408">
                <c:v>-6310710.0174000002</c:v>
              </c:pt>
              <c:pt idx="409">
                <c:v>-6252910.2339000003</c:v>
              </c:pt>
              <c:pt idx="410">
                <c:v>-6185184.0127999997</c:v>
              </c:pt>
              <c:pt idx="411">
                <c:v>-6340709.3449999997</c:v>
              </c:pt>
              <c:pt idx="412">
                <c:v>-6723918.0822000001</c:v>
              </c:pt>
              <c:pt idx="413">
                <c:v>-6831743.9842999997</c:v>
              </c:pt>
              <c:pt idx="414">
                <c:v>-6248551.5986000001</c:v>
              </c:pt>
              <c:pt idx="415">
                <c:v>-6846629.9227</c:v>
              </c:pt>
              <c:pt idx="416">
                <c:v>-6248151.1623</c:v>
              </c:pt>
              <c:pt idx="417">
                <c:v>-5982667.6146999998</c:v>
              </c:pt>
              <c:pt idx="418">
                <c:v>-6028093.5174000002</c:v>
              </c:pt>
              <c:pt idx="419">
                <c:v>-6313146.3066999996</c:v>
              </c:pt>
              <c:pt idx="420">
                <c:v>-6249790.6727999998</c:v>
              </c:pt>
              <c:pt idx="421">
                <c:v>-6235619.4016000004</c:v>
              </c:pt>
              <c:pt idx="422">
                <c:v>-6332397.8964999998</c:v>
              </c:pt>
              <c:pt idx="423">
                <c:v>-6692315.7372000003</c:v>
              </c:pt>
              <c:pt idx="424">
                <c:v>-6294473.6973000001</c:v>
              </c:pt>
              <c:pt idx="425">
                <c:v>-6587446.1743000001</c:v>
              </c:pt>
              <c:pt idx="426">
                <c:v>-6407887.2620000001</c:v>
              </c:pt>
              <c:pt idx="427">
                <c:v>-6330064.3534000004</c:v>
              </c:pt>
              <c:pt idx="428">
                <c:v>-5518949.8726000004</c:v>
              </c:pt>
              <c:pt idx="429">
                <c:v>-5568908.1129999999</c:v>
              </c:pt>
              <c:pt idx="430">
                <c:v>-5742154.8326000003</c:v>
              </c:pt>
              <c:pt idx="431">
                <c:v>-5897222.9160000002</c:v>
              </c:pt>
              <c:pt idx="432">
                <c:v>-6299862.0126</c:v>
              </c:pt>
              <c:pt idx="433">
                <c:v>-5760727.5129000004</c:v>
              </c:pt>
              <c:pt idx="434">
                <c:v>-5491942.0027999999</c:v>
              </c:pt>
              <c:pt idx="435">
                <c:v>-5777127.4451000001</c:v>
              </c:pt>
              <c:pt idx="436">
                <c:v>-5652947.2092000004</c:v>
              </c:pt>
              <c:pt idx="437">
                <c:v>-6103311.6168999998</c:v>
              </c:pt>
              <c:pt idx="438">
                <c:v>-6250061.2054000003</c:v>
              </c:pt>
              <c:pt idx="439">
                <c:v>-6296315.9545</c:v>
              </c:pt>
              <c:pt idx="440">
                <c:v>-6359391.5466</c:v>
              </c:pt>
              <c:pt idx="441">
                <c:v>-6072251.0648999996</c:v>
              </c:pt>
              <c:pt idx="442">
                <c:v>-6191490.9225000003</c:v>
              </c:pt>
              <c:pt idx="443">
                <c:v>-5984831.5911999997</c:v>
              </c:pt>
              <c:pt idx="444">
                <c:v>-6065851.6575999996</c:v>
              </c:pt>
              <c:pt idx="445">
                <c:v>-7787085.8510999996</c:v>
              </c:pt>
              <c:pt idx="446">
                <c:v>-5734681.3265000004</c:v>
              </c:pt>
              <c:pt idx="447">
                <c:v>-5677500.9974999996</c:v>
              </c:pt>
              <c:pt idx="448">
                <c:v>-5804917.3777000001</c:v>
              </c:pt>
              <c:pt idx="449">
                <c:v>-5720668.2461000001</c:v>
              </c:pt>
              <c:pt idx="450">
                <c:v>-5996055.8251</c:v>
              </c:pt>
              <c:pt idx="451">
                <c:v>-6183976.2440999998</c:v>
              </c:pt>
              <c:pt idx="452">
                <c:v>-5824987.6147999996</c:v>
              </c:pt>
              <c:pt idx="453">
                <c:v>-6062728.1985999998</c:v>
              </c:pt>
              <c:pt idx="454">
                <c:v>-5734299.4916000003</c:v>
              </c:pt>
              <c:pt idx="455">
                <c:v>-5933390.2725999998</c:v>
              </c:pt>
              <c:pt idx="456">
                <c:v>-5785254.6830000002</c:v>
              </c:pt>
              <c:pt idx="457">
                <c:v>-6129589.1462000003</c:v>
              </c:pt>
              <c:pt idx="458">
                <c:v>-6320704.7742999997</c:v>
              </c:pt>
              <c:pt idx="459">
                <c:v>-6018332.7778000003</c:v>
              </c:pt>
              <c:pt idx="460">
                <c:v>-5355517.7523999996</c:v>
              </c:pt>
              <c:pt idx="461">
                <c:v>-4946929.4808999998</c:v>
              </c:pt>
              <c:pt idx="462">
                <c:v>-4752339.5027999999</c:v>
              </c:pt>
              <c:pt idx="463">
                <c:v>-4597861.9095000001</c:v>
              </c:pt>
              <c:pt idx="464">
                <c:v>-4924735.2150999997</c:v>
              </c:pt>
              <c:pt idx="465">
                <c:v>-5212542.5278000003</c:v>
              </c:pt>
              <c:pt idx="466">
                <c:v>-5164621.0813999996</c:v>
              </c:pt>
              <c:pt idx="467">
                <c:v>-6436939.8996000001</c:v>
              </c:pt>
              <c:pt idx="468">
                <c:v>-7201613.9846000001</c:v>
              </c:pt>
              <c:pt idx="469">
                <c:v>-7307010.1043999996</c:v>
              </c:pt>
              <c:pt idx="470">
                <c:v>-7058144.3152999999</c:v>
              </c:pt>
              <c:pt idx="471">
                <c:v>-6481844.9230000004</c:v>
              </c:pt>
              <c:pt idx="472">
                <c:v>-6490460.9039000003</c:v>
              </c:pt>
              <c:pt idx="473">
                <c:v>-6558717.2467</c:v>
              </c:pt>
              <c:pt idx="474">
                <c:v>-5746489.9779000003</c:v>
              </c:pt>
              <c:pt idx="475">
                <c:v>-6024463.7396</c:v>
              </c:pt>
              <c:pt idx="476">
                <c:v>-6186394.7598000001</c:v>
              </c:pt>
              <c:pt idx="477">
                <c:v>-6350607.6467000004</c:v>
              </c:pt>
              <c:pt idx="478">
                <c:v>-6570783.0608999999</c:v>
              </c:pt>
              <c:pt idx="479">
                <c:v>-6632284.4758000001</c:v>
              </c:pt>
              <c:pt idx="480">
                <c:v>-6946034.1404999997</c:v>
              </c:pt>
              <c:pt idx="481">
                <c:v>-6862966.6837999998</c:v>
              </c:pt>
              <c:pt idx="482">
                <c:v>-6456302.7407999998</c:v>
              </c:pt>
              <c:pt idx="483">
                <c:v>-6724857.3464000002</c:v>
              </c:pt>
              <c:pt idx="484">
                <c:v>-6186459.9754999997</c:v>
              </c:pt>
              <c:pt idx="485">
                <c:v>-6420047.8327000001</c:v>
              </c:pt>
              <c:pt idx="486">
                <c:v>-6221701.0535000004</c:v>
              </c:pt>
              <c:pt idx="487">
                <c:v>-6417436.5372000001</c:v>
              </c:pt>
              <c:pt idx="488">
                <c:v>-6192833.1290999996</c:v>
              </c:pt>
              <c:pt idx="489">
                <c:v>-6079006.4435000001</c:v>
              </c:pt>
              <c:pt idx="490">
                <c:v>-5957294.2621999998</c:v>
              </c:pt>
              <c:pt idx="491">
                <c:v>-6167178.7807999998</c:v>
              </c:pt>
              <c:pt idx="492">
                <c:v>-6075937.2000000002</c:v>
              </c:pt>
              <c:pt idx="493">
                <c:v>-5925662.2155999998</c:v>
              </c:pt>
              <c:pt idx="494">
                <c:v>-5997897.2747</c:v>
              </c:pt>
              <c:pt idx="495">
                <c:v>-5645695.0230999999</c:v>
              </c:pt>
              <c:pt idx="496">
                <c:v>-5510500.6442</c:v>
              </c:pt>
              <c:pt idx="497">
                <c:v>-6403740.8065999998</c:v>
              </c:pt>
              <c:pt idx="498">
                <c:v>-6214856.0922999997</c:v>
              </c:pt>
              <c:pt idx="499">
                <c:v>-6573730.3338000001</c:v>
              </c:pt>
              <c:pt idx="500">
                <c:v>-7210699.4644999998</c:v>
              </c:pt>
              <c:pt idx="501">
                <c:v>-9156127.6029000003</c:v>
              </c:pt>
              <c:pt idx="502">
                <c:v>-9389908.0722000003</c:v>
              </c:pt>
              <c:pt idx="503">
                <c:v>-8725992.5471999999</c:v>
              </c:pt>
              <c:pt idx="504">
                <c:v>-8273413.0042000003</c:v>
              </c:pt>
              <c:pt idx="505">
                <c:v>-7495410.3198999995</c:v>
              </c:pt>
              <c:pt idx="506">
                <c:v>-8028974.0921999998</c:v>
              </c:pt>
              <c:pt idx="507">
                <c:v>-8263682.1097999997</c:v>
              </c:pt>
              <c:pt idx="508">
                <c:v>-9215447.6517999992</c:v>
              </c:pt>
              <c:pt idx="509">
                <c:v>-8089572.4704</c:v>
              </c:pt>
              <c:pt idx="510">
                <c:v>-7956501.8728</c:v>
              </c:pt>
              <c:pt idx="511">
                <c:v>-9133450.7058000006</c:v>
              </c:pt>
              <c:pt idx="512">
                <c:v>-8830071.5750999991</c:v>
              </c:pt>
              <c:pt idx="513">
                <c:v>-9102259.8483000007</c:v>
              </c:pt>
              <c:pt idx="514">
                <c:v>-8415037.5491000004</c:v>
              </c:pt>
              <c:pt idx="515">
                <c:v>-8292910.3087999998</c:v>
              </c:pt>
              <c:pt idx="516">
                <c:v>-8141481.1489000004</c:v>
              </c:pt>
              <c:pt idx="517">
                <c:v>-8332811.1838999996</c:v>
              </c:pt>
              <c:pt idx="518">
                <c:v>-7677668.7010000004</c:v>
              </c:pt>
            </c:numLit>
          </c:val>
          <c:smooth val="0"/>
          <c:extLst>
            <c:ext xmlns:c16="http://schemas.microsoft.com/office/drawing/2014/chart" uri="{C3380CC4-5D6E-409C-BE32-E72D297353CC}">
              <c16:uniqueId val="{00000000-ED46-4B44-AE12-7E96B8BB56D2}"/>
            </c:ext>
          </c:extLst>
        </c:ser>
        <c:ser>
          <c:idx val="1"/>
          <c:order val="1"/>
          <c:tx>
            <c:v>Hypothetical P&amp;L</c:v>
          </c:tx>
          <c:spPr>
            <a:ln w="12700" cap="rnd">
              <a:solidFill>
                <a:srgbClr val="002060"/>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889759.09</c:v>
              </c:pt>
              <c:pt idx="1">
                <c:v>5579955.4699999997</c:v>
              </c:pt>
              <c:pt idx="2">
                <c:v>5062278.9400000004</c:v>
              </c:pt>
              <c:pt idx="3">
                <c:v>1170696.31</c:v>
              </c:pt>
              <c:pt idx="4">
                <c:v>2273529.4</c:v>
              </c:pt>
              <c:pt idx="5">
                <c:v>-4489783.5199999996</c:v>
              </c:pt>
              <c:pt idx="6">
                <c:v>1068988.23</c:v>
              </c:pt>
              <c:pt idx="7">
                <c:v>-1981782.1</c:v>
              </c:pt>
              <c:pt idx="8">
                <c:v>2556949.4</c:v>
              </c:pt>
              <c:pt idx="9">
                <c:v>3137410.72</c:v>
              </c:pt>
              <c:pt idx="10">
                <c:v>42069.54</c:v>
              </c:pt>
              <c:pt idx="11">
                <c:v>2252276.17</c:v>
              </c:pt>
              <c:pt idx="12">
                <c:v>-2511579.96</c:v>
              </c:pt>
              <c:pt idx="13">
                <c:v>836471.84</c:v>
              </c:pt>
              <c:pt idx="14">
                <c:v>394117.76</c:v>
              </c:pt>
              <c:pt idx="15">
                <c:v>166117.06</c:v>
              </c:pt>
              <c:pt idx="16">
                <c:v>-1942345.14</c:v>
              </c:pt>
              <c:pt idx="17">
                <c:v>-5300036.87</c:v>
              </c:pt>
              <c:pt idx="18">
                <c:v>1395389.07</c:v>
              </c:pt>
              <c:pt idx="19">
                <c:v>-444753.96</c:v>
              </c:pt>
              <c:pt idx="20">
                <c:v>1163398.2</c:v>
              </c:pt>
              <c:pt idx="21">
                <c:v>-45082.22</c:v>
              </c:pt>
              <c:pt idx="22">
                <c:v>2953854.59</c:v>
              </c:pt>
              <c:pt idx="23">
                <c:v>12851142.07</c:v>
              </c:pt>
              <c:pt idx="24">
                <c:v>1125767.6100000001</c:v>
              </c:pt>
              <c:pt idx="25">
                <c:v>-1662385.63</c:v>
              </c:pt>
              <c:pt idx="26">
                <c:v>-4082937.19</c:v>
              </c:pt>
              <c:pt idx="27">
                <c:v>-1011425.49</c:v>
              </c:pt>
              <c:pt idx="28">
                <c:v>616643.4</c:v>
              </c:pt>
              <c:pt idx="29">
                <c:v>-3360255.03</c:v>
              </c:pt>
              <c:pt idx="30">
                <c:v>-217634.8</c:v>
              </c:pt>
              <c:pt idx="31">
                <c:v>-2279576.66</c:v>
              </c:pt>
              <c:pt idx="32">
                <c:v>635723.93000000005</c:v>
              </c:pt>
              <c:pt idx="33">
                <c:v>1233383.8600000001</c:v>
              </c:pt>
              <c:pt idx="34">
                <c:v>-2383076.2599999998</c:v>
              </c:pt>
              <c:pt idx="35">
                <c:v>2313785.73</c:v>
              </c:pt>
              <c:pt idx="36">
                <c:v>3441769.28</c:v>
              </c:pt>
              <c:pt idx="37">
                <c:v>-8897272.8000000007</c:v>
              </c:pt>
              <c:pt idx="38">
                <c:v>636210.18999999994</c:v>
              </c:pt>
              <c:pt idx="39">
                <c:v>2246193.5699999998</c:v>
              </c:pt>
              <c:pt idx="40">
                <c:v>-5803443.4400000004</c:v>
              </c:pt>
              <c:pt idx="41">
                <c:v>-10919126.949999999</c:v>
              </c:pt>
              <c:pt idx="42">
                <c:v>-805589.41</c:v>
              </c:pt>
              <c:pt idx="43">
                <c:v>9376981.4100000001</c:v>
              </c:pt>
              <c:pt idx="44">
                <c:v>6929716.1399999997</c:v>
              </c:pt>
              <c:pt idx="45">
                <c:v>-2882336.2</c:v>
              </c:pt>
              <c:pt idx="46">
                <c:v>4410427.63</c:v>
              </c:pt>
              <c:pt idx="47">
                <c:v>1604923.02</c:v>
              </c:pt>
              <c:pt idx="48">
                <c:v>1256302.73</c:v>
              </c:pt>
              <c:pt idx="49">
                <c:v>1961582.45</c:v>
              </c:pt>
              <c:pt idx="50">
                <c:v>-1436415.35</c:v>
              </c:pt>
              <c:pt idx="51">
                <c:v>-777068.25</c:v>
              </c:pt>
              <c:pt idx="52">
                <c:v>-1200005.3700000001</c:v>
              </c:pt>
              <c:pt idx="53">
                <c:v>5431000.3499999996</c:v>
              </c:pt>
              <c:pt idx="54">
                <c:v>2703696.36</c:v>
              </c:pt>
              <c:pt idx="55">
                <c:v>-1375923.26</c:v>
              </c:pt>
              <c:pt idx="56">
                <c:v>995590</c:v>
              </c:pt>
              <c:pt idx="57">
                <c:v>-899640.45</c:v>
              </c:pt>
              <c:pt idx="58">
                <c:v>-252652.93</c:v>
              </c:pt>
              <c:pt idx="59">
                <c:v>2266343.37</c:v>
              </c:pt>
              <c:pt idx="60">
                <c:v>3054898.3</c:v>
              </c:pt>
              <c:pt idx="61">
                <c:v>1589889.98</c:v>
              </c:pt>
              <c:pt idx="62">
                <c:v>17461306.280000001</c:v>
              </c:pt>
              <c:pt idx="63">
                <c:v>8042057.8499999996</c:v>
              </c:pt>
              <c:pt idx="64">
                <c:v>4228076.66</c:v>
              </c:pt>
              <c:pt idx="65">
                <c:v>-1795583.34</c:v>
              </c:pt>
              <c:pt idx="66">
                <c:v>-744248.79</c:v>
              </c:pt>
              <c:pt idx="67">
                <c:v>-583730.35</c:v>
              </c:pt>
              <c:pt idx="68">
                <c:v>605075.63</c:v>
              </c:pt>
              <c:pt idx="69">
                <c:v>3764490.84</c:v>
              </c:pt>
              <c:pt idx="70">
                <c:v>-1557236.04</c:v>
              </c:pt>
              <c:pt idx="71">
                <c:v>4052139.08</c:v>
              </c:pt>
              <c:pt idx="72">
                <c:v>1114525.97</c:v>
              </c:pt>
              <c:pt idx="73">
                <c:v>-943297.31</c:v>
              </c:pt>
              <c:pt idx="74">
                <c:v>-1016826.18</c:v>
              </c:pt>
              <c:pt idx="75">
                <c:v>-125703.55</c:v>
              </c:pt>
              <c:pt idx="76">
                <c:v>6759869.6900000004</c:v>
              </c:pt>
              <c:pt idx="77">
                <c:v>5963328.1100000003</c:v>
              </c:pt>
              <c:pt idx="78">
                <c:v>3177358.48</c:v>
              </c:pt>
              <c:pt idx="79">
                <c:v>-2440202.11</c:v>
              </c:pt>
              <c:pt idx="80">
                <c:v>-6387407.0599999996</c:v>
              </c:pt>
              <c:pt idx="81">
                <c:v>490940.35</c:v>
              </c:pt>
              <c:pt idx="82">
                <c:v>6726990.3899999997</c:v>
              </c:pt>
              <c:pt idx="83">
                <c:v>-3018681.63</c:v>
              </c:pt>
              <c:pt idx="84">
                <c:v>1134306.25</c:v>
              </c:pt>
              <c:pt idx="85">
                <c:v>-5547525.7199999997</c:v>
              </c:pt>
              <c:pt idx="86">
                <c:v>-3259175.37</c:v>
              </c:pt>
              <c:pt idx="87">
                <c:v>-2944359.23</c:v>
              </c:pt>
              <c:pt idx="88">
                <c:v>-4012744.04</c:v>
              </c:pt>
              <c:pt idx="89">
                <c:v>-10496996.369999999</c:v>
              </c:pt>
              <c:pt idx="90">
                <c:v>-924629.3</c:v>
              </c:pt>
              <c:pt idx="91">
                <c:v>-1485829.02</c:v>
              </c:pt>
              <c:pt idx="92">
                <c:v>2808261.28</c:v>
              </c:pt>
              <c:pt idx="93">
                <c:v>3028150.68</c:v>
              </c:pt>
              <c:pt idx="94">
                <c:v>7757004.4500000002</c:v>
              </c:pt>
              <c:pt idx="95">
                <c:v>7333144.8899999997</c:v>
              </c:pt>
              <c:pt idx="96">
                <c:v>-3710759.47</c:v>
              </c:pt>
              <c:pt idx="97">
                <c:v>1528515.92</c:v>
              </c:pt>
              <c:pt idx="98">
                <c:v>-1284666.1399999999</c:v>
              </c:pt>
              <c:pt idx="99">
                <c:v>-1437862.08</c:v>
              </c:pt>
              <c:pt idx="100">
                <c:v>-2362453.6800000002</c:v>
              </c:pt>
              <c:pt idx="101">
                <c:v>-3018717.07</c:v>
              </c:pt>
              <c:pt idx="102">
                <c:v>-3654357.88</c:v>
              </c:pt>
              <c:pt idx="103">
                <c:v>1131339.8500000001</c:v>
              </c:pt>
              <c:pt idx="104">
                <c:v>3342550.17</c:v>
              </c:pt>
              <c:pt idx="105">
                <c:v>-1238316.55</c:v>
              </c:pt>
              <c:pt idx="106">
                <c:v>-717233.02</c:v>
              </c:pt>
              <c:pt idx="107">
                <c:v>2575971.63</c:v>
              </c:pt>
              <c:pt idx="108">
                <c:v>2658380.7200000002</c:v>
              </c:pt>
              <c:pt idx="109">
                <c:v>-2983814.93</c:v>
              </c:pt>
              <c:pt idx="110">
                <c:v>6183536.71</c:v>
              </c:pt>
              <c:pt idx="111">
                <c:v>8077405.0499999998</c:v>
              </c:pt>
              <c:pt idx="112">
                <c:v>2478580.14</c:v>
              </c:pt>
              <c:pt idx="113">
                <c:v>5581906.9000000004</c:v>
              </c:pt>
              <c:pt idx="114">
                <c:v>2121617.79</c:v>
              </c:pt>
              <c:pt idx="115">
                <c:v>4751177.76</c:v>
              </c:pt>
              <c:pt idx="116">
                <c:v>-1375990.24</c:v>
              </c:pt>
              <c:pt idx="117">
                <c:v>-1317646.8</c:v>
              </c:pt>
              <c:pt idx="118">
                <c:v>-532934.49</c:v>
              </c:pt>
              <c:pt idx="119">
                <c:v>75837.789999999994</c:v>
              </c:pt>
              <c:pt idx="120">
                <c:v>-405394.19</c:v>
              </c:pt>
              <c:pt idx="121">
                <c:v>-980360.93</c:v>
              </c:pt>
              <c:pt idx="122">
                <c:v>-9375947.3100000005</c:v>
              </c:pt>
              <c:pt idx="123">
                <c:v>3614045.41</c:v>
              </c:pt>
              <c:pt idx="124">
                <c:v>-6573077.0599999996</c:v>
              </c:pt>
              <c:pt idx="125">
                <c:v>989373.35</c:v>
              </c:pt>
              <c:pt idx="126">
                <c:v>-4812150.57</c:v>
              </c:pt>
              <c:pt idx="127">
                <c:v>1084960.95</c:v>
              </c:pt>
              <c:pt idx="128">
                <c:v>-7242478.1699999999</c:v>
              </c:pt>
              <c:pt idx="129">
                <c:v>-1846981.33</c:v>
              </c:pt>
              <c:pt idx="130">
                <c:v>-5389606.3099999996</c:v>
              </c:pt>
              <c:pt idx="131">
                <c:v>-2608268.71</c:v>
              </c:pt>
              <c:pt idx="132">
                <c:v>28221447.960000001</c:v>
              </c:pt>
              <c:pt idx="133">
                <c:v>1588101.67</c:v>
              </c:pt>
              <c:pt idx="134">
                <c:v>-8820969.9199999999</c:v>
              </c:pt>
              <c:pt idx="135">
                <c:v>2132884.14</c:v>
              </c:pt>
              <c:pt idx="136">
                <c:v>-4053543.27</c:v>
              </c:pt>
              <c:pt idx="137">
                <c:v>679859.55</c:v>
              </c:pt>
              <c:pt idx="138">
                <c:v>436804.27</c:v>
              </c:pt>
              <c:pt idx="139">
                <c:v>-2508053.35</c:v>
              </c:pt>
              <c:pt idx="140">
                <c:v>-2759285.74</c:v>
              </c:pt>
              <c:pt idx="141">
                <c:v>-997313.04</c:v>
              </c:pt>
              <c:pt idx="142">
                <c:v>4001093.37</c:v>
              </c:pt>
              <c:pt idx="143">
                <c:v>-1721657.73</c:v>
              </c:pt>
              <c:pt idx="144">
                <c:v>3609179.58</c:v>
              </c:pt>
              <c:pt idx="145">
                <c:v>-2799904.37</c:v>
              </c:pt>
              <c:pt idx="146">
                <c:v>-5093771.42</c:v>
              </c:pt>
              <c:pt idx="147">
                <c:v>-8758057.4600000009</c:v>
              </c:pt>
              <c:pt idx="148">
                <c:v>3326667.74</c:v>
              </c:pt>
              <c:pt idx="149">
                <c:v>-4991713.12</c:v>
              </c:pt>
              <c:pt idx="150">
                <c:v>-1007284.47</c:v>
              </c:pt>
              <c:pt idx="151">
                <c:v>5488734.9699999997</c:v>
              </c:pt>
              <c:pt idx="152">
                <c:v>7089709.1799999997</c:v>
              </c:pt>
              <c:pt idx="153">
                <c:v>-1023909.09</c:v>
              </c:pt>
              <c:pt idx="154">
                <c:v>767284.37</c:v>
              </c:pt>
              <c:pt idx="155">
                <c:v>-1717177.8</c:v>
              </c:pt>
              <c:pt idx="156">
                <c:v>-256553.8</c:v>
              </c:pt>
              <c:pt idx="157">
                <c:v>-3496366.89</c:v>
              </c:pt>
              <c:pt idx="158">
                <c:v>-2235169.9</c:v>
              </c:pt>
              <c:pt idx="159">
                <c:v>700935.06</c:v>
              </c:pt>
              <c:pt idx="160">
                <c:v>3221929.13</c:v>
              </c:pt>
              <c:pt idx="161">
                <c:v>-8044972.8300000001</c:v>
              </c:pt>
              <c:pt idx="162">
                <c:v>7232862.8399999999</c:v>
              </c:pt>
              <c:pt idx="163">
                <c:v>-2371833.9900000002</c:v>
              </c:pt>
              <c:pt idx="164">
                <c:v>-2996226.29</c:v>
              </c:pt>
              <c:pt idx="165">
                <c:v>-4743023.1500000004</c:v>
              </c:pt>
              <c:pt idx="166">
                <c:v>-50048.800000000003</c:v>
              </c:pt>
              <c:pt idx="167">
                <c:v>2742586.15</c:v>
              </c:pt>
              <c:pt idx="168">
                <c:v>2985161.6</c:v>
              </c:pt>
              <c:pt idx="169">
                <c:v>663304.62</c:v>
              </c:pt>
              <c:pt idx="170">
                <c:v>7493044.7400000002</c:v>
              </c:pt>
              <c:pt idx="171">
                <c:v>1047019.86</c:v>
              </c:pt>
              <c:pt idx="172">
                <c:v>3424.39</c:v>
              </c:pt>
              <c:pt idx="173">
                <c:v>110097.19</c:v>
              </c:pt>
              <c:pt idx="174">
                <c:v>-935696.49</c:v>
              </c:pt>
              <c:pt idx="175">
                <c:v>1993659.02</c:v>
              </c:pt>
              <c:pt idx="176">
                <c:v>-95652.4</c:v>
              </c:pt>
              <c:pt idx="177">
                <c:v>-2002438.47</c:v>
              </c:pt>
              <c:pt idx="178">
                <c:v>3799767.45</c:v>
              </c:pt>
              <c:pt idx="179">
                <c:v>682590.54</c:v>
              </c:pt>
              <c:pt idx="180">
                <c:v>-1386259.76</c:v>
              </c:pt>
              <c:pt idx="181">
                <c:v>-7716956.6600000001</c:v>
              </c:pt>
              <c:pt idx="182">
                <c:v>1263293.78</c:v>
              </c:pt>
              <c:pt idx="183">
                <c:v>1464776.09</c:v>
              </c:pt>
              <c:pt idx="184">
                <c:v>2623788.0099999998</c:v>
              </c:pt>
              <c:pt idx="185">
                <c:v>-651859.64</c:v>
              </c:pt>
              <c:pt idx="186">
                <c:v>-3272187.4</c:v>
              </c:pt>
              <c:pt idx="187">
                <c:v>-2602949.71</c:v>
              </c:pt>
              <c:pt idx="188">
                <c:v>-4050930.14</c:v>
              </c:pt>
              <c:pt idx="189">
                <c:v>-8242552.9400000004</c:v>
              </c:pt>
              <c:pt idx="190">
                <c:v>-2276163.5699999998</c:v>
              </c:pt>
              <c:pt idx="191">
                <c:v>-11758348.439999999</c:v>
              </c:pt>
              <c:pt idx="192">
                <c:v>-526876.05000000005</c:v>
              </c:pt>
              <c:pt idx="193">
                <c:v>3589474.89</c:v>
              </c:pt>
              <c:pt idx="194">
                <c:v>-1366642.4</c:v>
              </c:pt>
              <c:pt idx="195">
                <c:v>5237890.83</c:v>
              </c:pt>
              <c:pt idx="196">
                <c:v>2753889.54</c:v>
              </c:pt>
              <c:pt idx="197">
                <c:v>-2438480.96</c:v>
              </c:pt>
              <c:pt idx="198">
                <c:v>808401.6</c:v>
              </c:pt>
              <c:pt idx="199">
                <c:v>-1335776.55</c:v>
              </c:pt>
              <c:pt idx="200">
                <c:v>-1280190.99</c:v>
              </c:pt>
              <c:pt idx="201">
                <c:v>-163018.42000000001</c:v>
              </c:pt>
              <c:pt idx="202">
                <c:v>971842.38</c:v>
              </c:pt>
              <c:pt idx="203">
                <c:v>3971421.64</c:v>
              </c:pt>
              <c:pt idx="204">
                <c:v>-656246.34</c:v>
              </c:pt>
              <c:pt idx="205">
                <c:v>-36372.559999999998</c:v>
              </c:pt>
              <c:pt idx="206">
                <c:v>6625745.1600000001</c:v>
              </c:pt>
              <c:pt idx="207">
                <c:v>4363435.58</c:v>
              </c:pt>
              <c:pt idx="208">
                <c:v>-1314126.73</c:v>
              </c:pt>
              <c:pt idx="209">
                <c:v>1068955.44</c:v>
              </c:pt>
              <c:pt idx="210">
                <c:v>3898770.1</c:v>
              </c:pt>
              <c:pt idx="211">
                <c:v>2597231.5</c:v>
              </c:pt>
              <c:pt idx="212">
                <c:v>-620670.81999999995</c:v>
              </c:pt>
              <c:pt idx="213">
                <c:v>2370752.37</c:v>
              </c:pt>
              <c:pt idx="214">
                <c:v>3775203.36</c:v>
              </c:pt>
              <c:pt idx="215">
                <c:v>27367.98</c:v>
              </c:pt>
              <c:pt idx="216">
                <c:v>512918.67</c:v>
              </c:pt>
              <c:pt idx="217">
                <c:v>4178253.9</c:v>
              </c:pt>
              <c:pt idx="218">
                <c:v>4932767.12</c:v>
              </c:pt>
              <c:pt idx="219">
                <c:v>9446765.6799999997</c:v>
              </c:pt>
              <c:pt idx="220">
                <c:v>-3278762.62</c:v>
              </c:pt>
              <c:pt idx="221">
                <c:v>5436475.3200000003</c:v>
              </c:pt>
              <c:pt idx="222">
                <c:v>-1842804.99</c:v>
              </c:pt>
              <c:pt idx="223">
                <c:v>1497745.09</c:v>
              </c:pt>
              <c:pt idx="224">
                <c:v>-2683647.5299999998</c:v>
              </c:pt>
              <c:pt idx="225">
                <c:v>1869165.17</c:v>
              </c:pt>
              <c:pt idx="226">
                <c:v>797760</c:v>
              </c:pt>
              <c:pt idx="227">
                <c:v>952934.25</c:v>
              </c:pt>
              <c:pt idx="228">
                <c:v>2239891.06</c:v>
              </c:pt>
              <c:pt idx="229">
                <c:v>-2494984.33</c:v>
              </c:pt>
              <c:pt idx="230">
                <c:v>-1440776.98</c:v>
              </c:pt>
              <c:pt idx="231">
                <c:v>3411587.33</c:v>
              </c:pt>
              <c:pt idx="232">
                <c:v>-1236803.72</c:v>
              </c:pt>
              <c:pt idx="233">
                <c:v>4224096.9000000004</c:v>
              </c:pt>
              <c:pt idx="234">
                <c:v>2020950.54</c:v>
              </c:pt>
              <c:pt idx="235">
                <c:v>-2089212.58</c:v>
              </c:pt>
              <c:pt idx="236">
                <c:v>-1593253.15</c:v>
              </c:pt>
              <c:pt idx="237">
                <c:v>4747235.5599999996</c:v>
              </c:pt>
              <c:pt idx="238">
                <c:v>1716926.54</c:v>
              </c:pt>
              <c:pt idx="239">
                <c:v>161025.56</c:v>
              </c:pt>
              <c:pt idx="240">
                <c:v>3256356.06</c:v>
              </c:pt>
              <c:pt idx="241">
                <c:v>-1786687.98</c:v>
              </c:pt>
              <c:pt idx="242">
                <c:v>7305104.1200000001</c:v>
              </c:pt>
              <c:pt idx="243">
                <c:v>780820.69</c:v>
              </c:pt>
              <c:pt idx="244">
                <c:v>3101463.14</c:v>
              </c:pt>
              <c:pt idx="245">
                <c:v>-11669546.880000001</c:v>
              </c:pt>
              <c:pt idx="246">
                <c:v>1209716.99</c:v>
              </c:pt>
              <c:pt idx="247">
                <c:v>880991.01</c:v>
              </c:pt>
              <c:pt idx="248">
                <c:v>3951054.95</c:v>
              </c:pt>
              <c:pt idx="249">
                <c:v>-154979.21</c:v>
              </c:pt>
              <c:pt idx="250">
                <c:v>-5627865.5700000003</c:v>
              </c:pt>
              <c:pt idx="251">
                <c:v>-6820730.0700000003</c:v>
              </c:pt>
              <c:pt idx="252">
                <c:v>1794377.88</c:v>
              </c:pt>
              <c:pt idx="253">
                <c:v>380539.18</c:v>
              </c:pt>
              <c:pt idx="254">
                <c:v>-1388.72</c:v>
              </c:pt>
              <c:pt idx="255">
                <c:v>-531092.9</c:v>
              </c:pt>
              <c:pt idx="256">
                <c:v>-2046857.81</c:v>
              </c:pt>
              <c:pt idx="257">
                <c:v>-395178.84</c:v>
              </c:pt>
              <c:pt idx="258">
                <c:v>3439442.55</c:v>
              </c:pt>
              <c:pt idx="259">
                <c:v>-9442.2999999999993</c:v>
              </c:pt>
              <c:pt idx="260">
                <c:v>12522070.84</c:v>
              </c:pt>
              <c:pt idx="261">
                <c:v>-1416762.28</c:v>
              </c:pt>
              <c:pt idx="262">
                <c:v>2119681.13</c:v>
              </c:pt>
              <c:pt idx="263">
                <c:v>-1032097.77</c:v>
              </c:pt>
              <c:pt idx="264">
                <c:v>-122092.55</c:v>
              </c:pt>
              <c:pt idx="265">
                <c:v>-2625913.83</c:v>
              </c:pt>
              <c:pt idx="266">
                <c:v>-3660481.59</c:v>
              </c:pt>
              <c:pt idx="267">
                <c:v>-256133.1</c:v>
              </c:pt>
              <c:pt idx="268">
                <c:v>-2157497.75</c:v>
              </c:pt>
              <c:pt idx="269">
                <c:v>1519576.54</c:v>
              </c:pt>
              <c:pt idx="270">
                <c:v>1231333.4099999999</c:v>
              </c:pt>
              <c:pt idx="271">
                <c:v>-9289114.2899999991</c:v>
              </c:pt>
              <c:pt idx="272">
                <c:v>2419513.35</c:v>
              </c:pt>
              <c:pt idx="273">
                <c:v>6777151.3700000001</c:v>
              </c:pt>
              <c:pt idx="274">
                <c:v>-321403.39</c:v>
              </c:pt>
              <c:pt idx="275">
                <c:v>497214.91</c:v>
              </c:pt>
              <c:pt idx="276">
                <c:v>2172551.89</c:v>
              </c:pt>
              <c:pt idx="277">
                <c:v>1211699</c:v>
              </c:pt>
              <c:pt idx="278">
                <c:v>2424494.2999999998</c:v>
              </c:pt>
              <c:pt idx="279">
                <c:v>2574684.7200000002</c:v>
              </c:pt>
              <c:pt idx="280">
                <c:v>2192796.7000000002</c:v>
              </c:pt>
              <c:pt idx="281">
                <c:v>1217419.26</c:v>
              </c:pt>
              <c:pt idx="282">
                <c:v>144974.76</c:v>
              </c:pt>
              <c:pt idx="283">
                <c:v>4138919.53</c:v>
              </c:pt>
              <c:pt idx="284">
                <c:v>3626444.32</c:v>
              </c:pt>
              <c:pt idx="285">
                <c:v>2239393.5299999998</c:v>
              </c:pt>
              <c:pt idx="286">
                <c:v>-534590.48</c:v>
              </c:pt>
              <c:pt idx="287">
                <c:v>2337711.7599999998</c:v>
              </c:pt>
              <c:pt idx="288">
                <c:v>5123364.07</c:v>
              </c:pt>
              <c:pt idx="289">
                <c:v>-671560.7</c:v>
              </c:pt>
              <c:pt idx="290">
                <c:v>390175.56</c:v>
              </c:pt>
              <c:pt idx="291">
                <c:v>1227451.1200000001</c:v>
              </c:pt>
              <c:pt idx="292">
                <c:v>3734191.99</c:v>
              </c:pt>
              <c:pt idx="293">
                <c:v>103200.82</c:v>
              </c:pt>
              <c:pt idx="294">
                <c:v>1859989.41</c:v>
              </c:pt>
              <c:pt idx="295">
                <c:v>-1149884.54</c:v>
              </c:pt>
              <c:pt idx="296">
                <c:v>1267185.31</c:v>
              </c:pt>
              <c:pt idx="297">
                <c:v>-39349.82</c:v>
              </c:pt>
              <c:pt idx="298">
                <c:v>4099581.09</c:v>
              </c:pt>
              <c:pt idx="299">
                <c:v>-1423803.4</c:v>
              </c:pt>
              <c:pt idx="300">
                <c:v>526027.75</c:v>
              </c:pt>
              <c:pt idx="301">
                <c:v>-382178.93</c:v>
              </c:pt>
              <c:pt idx="302">
                <c:v>-4329548.59</c:v>
              </c:pt>
              <c:pt idx="303">
                <c:v>1402128.95</c:v>
              </c:pt>
              <c:pt idx="304">
                <c:v>710619.13</c:v>
              </c:pt>
              <c:pt idx="305">
                <c:v>1764576.8</c:v>
              </c:pt>
              <c:pt idx="306">
                <c:v>-124691.04</c:v>
              </c:pt>
              <c:pt idx="307">
                <c:v>-160438.18</c:v>
              </c:pt>
              <c:pt idx="308">
                <c:v>-939669.13</c:v>
              </c:pt>
              <c:pt idx="309">
                <c:v>-10249222.890000001</c:v>
              </c:pt>
              <c:pt idx="310">
                <c:v>7251578.5300000003</c:v>
              </c:pt>
              <c:pt idx="311">
                <c:v>-6514781.3799999999</c:v>
              </c:pt>
              <c:pt idx="312">
                <c:v>-266871.17</c:v>
              </c:pt>
              <c:pt idx="313">
                <c:v>3979984.94</c:v>
              </c:pt>
              <c:pt idx="314">
                <c:v>131156.5</c:v>
              </c:pt>
              <c:pt idx="315">
                <c:v>4737612.5199999996</c:v>
              </c:pt>
              <c:pt idx="316">
                <c:v>3645107.2</c:v>
              </c:pt>
              <c:pt idx="317">
                <c:v>-2215547.61</c:v>
              </c:pt>
              <c:pt idx="318">
                <c:v>-4362362.2</c:v>
              </c:pt>
              <c:pt idx="319">
                <c:v>142819.37</c:v>
              </c:pt>
              <c:pt idx="320">
                <c:v>4733621.49</c:v>
              </c:pt>
              <c:pt idx="321">
                <c:v>-628715.36</c:v>
              </c:pt>
              <c:pt idx="322">
                <c:v>1699539.48</c:v>
              </c:pt>
              <c:pt idx="323">
                <c:v>7277420.5800000001</c:v>
              </c:pt>
              <c:pt idx="324">
                <c:v>929248.07</c:v>
              </c:pt>
              <c:pt idx="325">
                <c:v>149136.70670000001</c:v>
              </c:pt>
              <c:pt idx="326">
                <c:v>-2987853.5167999999</c:v>
              </c:pt>
              <c:pt idx="327">
                <c:v>766268.72860000003</c:v>
              </c:pt>
              <c:pt idx="328">
                <c:v>64980.561000000002</c:v>
              </c:pt>
              <c:pt idx="329">
                <c:v>59469.667300000001</c:v>
              </c:pt>
              <c:pt idx="330">
                <c:v>1689624.36</c:v>
              </c:pt>
              <c:pt idx="331">
                <c:v>1957001.24</c:v>
              </c:pt>
              <c:pt idx="332">
                <c:v>-1786451.71</c:v>
              </c:pt>
              <c:pt idx="333">
                <c:v>2492918.46</c:v>
              </c:pt>
              <c:pt idx="334">
                <c:v>2215708.89</c:v>
              </c:pt>
              <c:pt idx="335">
                <c:v>3069269.9</c:v>
              </c:pt>
              <c:pt idx="336">
                <c:v>472799.71</c:v>
              </c:pt>
              <c:pt idx="337">
                <c:v>1629686.93</c:v>
              </c:pt>
              <c:pt idx="338">
                <c:v>-388520.95</c:v>
              </c:pt>
              <c:pt idx="339">
                <c:v>-331459.34000000003</c:v>
              </c:pt>
              <c:pt idx="340">
                <c:v>1707.03</c:v>
              </c:pt>
              <c:pt idx="341">
                <c:v>1570074.68</c:v>
              </c:pt>
              <c:pt idx="342">
                <c:v>1682366.26</c:v>
              </c:pt>
              <c:pt idx="343">
                <c:v>-1137156.4276999999</c:v>
              </c:pt>
              <c:pt idx="344">
                <c:v>11210.490100000001</c:v>
              </c:pt>
              <c:pt idx="345">
                <c:v>1091988.46</c:v>
              </c:pt>
              <c:pt idx="346">
                <c:v>-2592481.02</c:v>
              </c:pt>
              <c:pt idx="347">
                <c:v>-1439815.81</c:v>
              </c:pt>
              <c:pt idx="348">
                <c:v>3044107.3890999998</c:v>
              </c:pt>
              <c:pt idx="349">
                <c:v>2169055.702</c:v>
              </c:pt>
              <c:pt idx="350">
                <c:v>1941457.24</c:v>
              </c:pt>
              <c:pt idx="351">
                <c:v>52776.73</c:v>
              </c:pt>
              <c:pt idx="352">
                <c:v>-1934562.22</c:v>
              </c:pt>
              <c:pt idx="353">
                <c:v>1847717.42</c:v>
              </c:pt>
              <c:pt idx="354">
                <c:v>226317.15</c:v>
              </c:pt>
              <c:pt idx="355">
                <c:v>1846090.57</c:v>
              </c:pt>
              <c:pt idx="356">
                <c:v>-1490988.45</c:v>
              </c:pt>
              <c:pt idx="357">
                <c:v>221022.87</c:v>
              </c:pt>
              <c:pt idx="358">
                <c:v>2378313.44</c:v>
              </c:pt>
              <c:pt idx="359">
                <c:v>906285.08</c:v>
              </c:pt>
              <c:pt idx="360">
                <c:v>366804.1</c:v>
              </c:pt>
              <c:pt idx="361">
                <c:v>-989872.91</c:v>
              </c:pt>
              <c:pt idx="362">
                <c:v>-4056251.7220999999</c:v>
              </c:pt>
              <c:pt idx="363">
                <c:v>-78903.709300000002</c:v>
              </c:pt>
              <c:pt idx="364">
                <c:v>123470.239</c:v>
              </c:pt>
              <c:pt idx="365">
                <c:v>-877561.09</c:v>
              </c:pt>
              <c:pt idx="366">
                <c:v>849546.03</c:v>
              </c:pt>
              <c:pt idx="367">
                <c:v>2155058.2913000002</c:v>
              </c:pt>
              <c:pt idx="368">
                <c:v>2588539.5687000002</c:v>
              </c:pt>
              <c:pt idx="369">
                <c:v>-2881774.3</c:v>
              </c:pt>
              <c:pt idx="370">
                <c:v>546263.19999999995</c:v>
              </c:pt>
              <c:pt idx="371">
                <c:v>2260315.2599999998</c:v>
              </c:pt>
              <c:pt idx="372">
                <c:v>-1566250.46</c:v>
              </c:pt>
              <c:pt idx="373">
                <c:v>-2009869.96</c:v>
              </c:pt>
              <c:pt idx="374">
                <c:v>-3907866.44</c:v>
              </c:pt>
              <c:pt idx="375">
                <c:v>377734.06</c:v>
              </c:pt>
              <c:pt idx="376">
                <c:v>428458.6</c:v>
              </c:pt>
              <c:pt idx="377">
                <c:v>953161.15</c:v>
              </c:pt>
              <c:pt idx="378">
                <c:v>3178537.64</c:v>
              </c:pt>
              <c:pt idx="379">
                <c:v>-794536.15</c:v>
              </c:pt>
              <c:pt idx="380">
                <c:v>349839.54</c:v>
              </c:pt>
              <c:pt idx="381">
                <c:v>-376790.86849999998</c:v>
              </c:pt>
              <c:pt idx="382">
                <c:v>-763367.82889999996</c:v>
              </c:pt>
              <c:pt idx="383">
                <c:v>2469219.6573000001</c:v>
              </c:pt>
              <c:pt idx="384">
                <c:v>883986.62</c:v>
              </c:pt>
              <c:pt idx="385">
                <c:v>-467967.66</c:v>
              </c:pt>
              <c:pt idx="386">
                <c:v>707674.06770000001</c:v>
              </c:pt>
              <c:pt idx="387">
                <c:v>-196685.1078</c:v>
              </c:pt>
              <c:pt idx="388">
                <c:v>802205.6</c:v>
              </c:pt>
              <c:pt idx="389">
                <c:v>-2023080.07</c:v>
              </c:pt>
              <c:pt idx="390">
                <c:v>-1322502.1299999999</c:v>
              </c:pt>
              <c:pt idx="391">
                <c:v>-865229.28</c:v>
              </c:pt>
              <c:pt idx="392">
                <c:v>169430.99</c:v>
              </c:pt>
              <c:pt idx="393">
                <c:v>1960524.98</c:v>
              </c:pt>
              <c:pt idx="394">
                <c:v>-2392455.9900000002</c:v>
              </c:pt>
              <c:pt idx="395">
                <c:v>-185023.45</c:v>
              </c:pt>
              <c:pt idx="396">
                <c:v>5004190.82</c:v>
              </c:pt>
              <c:pt idx="397">
                <c:v>3049418.35</c:v>
              </c:pt>
              <c:pt idx="398">
                <c:v>-748427.76</c:v>
              </c:pt>
              <c:pt idx="399">
                <c:v>-277497.18</c:v>
              </c:pt>
              <c:pt idx="400">
                <c:v>-720883.75</c:v>
              </c:pt>
              <c:pt idx="401">
                <c:v>1476398.72</c:v>
              </c:pt>
              <c:pt idx="402">
                <c:v>-1203816.82</c:v>
              </c:pt>
              <c:pt idx="403">
                <c:v>1748951.23</c:v>
              </c:pt>
              <c:pt idx="404">
                <c:v>-1668616.81</c:v>
              </c:pt>
              <c:pt idx="405">
                <c:v>2733978.21</c:v>
              </c:pt>
              <c:pt idx="406">
                <c:v>-1216075.18</c:v>
              </c:pt>
              <c:pt idx="407">
                <c:v>-454694.23</c:v>
              </c:pt>
              <c:pt idx="408">
                <c:v>140242.38</c:v>
              </c:pt>
              <c:pt idx="409">
                <c:v>-253987.06</c:v>
              </c:pt>
              <c:pt idx="410">
                <c:v>63700.5</c:v>
              </c:pt>
              <c:pt idx="411">
                <c:v>460801.91</c:v>
              </c:pt>
              <c:pt idx="412">
                <c:v>-349894.46</c:v>
              </c:pt>
              <c:pt idx="413">
                <c:v>-92444.82</c:v>
              </c:pt>
              <c:pt idx="414">
                <c:v>-1195835.43</c:v>
              </c:pt>
              <c:pt idx="415">
                <c:v>1769710.1085999999</c:v>
              </c:pt>
              <c:pt idx="416">
                <c:v>926656.77130000002</c:v>
              </c:pt>
              <c:pt idx="417">
                <c:v>1482691.03</c:v>
              </c:pt>
              <c:pt idx="418">
                <c:v>839550.12</c:v>
              </c:pt>
              <c:pt idx="419">
                <c:v>-5895104.8399999999</c:v>
              </c:pt>
              <c:pt idx="420">
                <c:v>3204336.53</c:v>
              </c:pt>
              <c:pt idx="421">
                <c:v>-867480.65</c:v>
              </c:pt>
              <c:pt idx="422">
                <c:v>1268038.8999999999</c:v>
              </c:pt>
              <c:pt idx="423">
                <c:v>753105.64</c:v>
              </c:pt>
              <c:pt idx="424">
                <c:v>-1257154.1599999999</c:v>
              </c:pt>
              <c:pt idx="425">
                <c:v>740482.41</c:v>
              </c:pt>
              <c:pt idx="426">
                <c:v>-1044007.89</c:v>
              </c:pt>
              <c:pt idx="427">
                <c:v>458884.81</c:v>
              </c:pt>
              <c:pt idx="428">
                <c:v>751723.74710000004</c:v>
              </c:pt>
              <c:pt idx="429">
                <c:v>-39749.752099999998</c:v>
              </c:pt>
              <c:pt idx="430">
                <c:v>443234.36</c:v>
              </c:pt>
              <c:pt idx="431">
                <c:v>-1100043.47</c:v>
              </c:pt>
              <c:pt idx="432">
                <c:v>-595525.02520000003</c:v>
              </c:pt>
              <c:pt idx="433">
                <c:v>2070844.0053999999</c:v>
              </c:pt>
              <c:pt idx="434">
                <c:v>-402144.01</c:v>
              </c:pt>
              <c:pt idx="435">
                <c:v>-886781.14</c:v>
              </c:pt>
              <c:pt idx="436">
                <c:v>-677867.44</c:v>
              </c:pt>
              <c:pt idx="437">
                <c:v>-580153.18000000005</c:v>
              </c:pt>
              <c:pt idx="438">
                <c:v>-2365007.34</c:v>
              </c:pt>
              <c:pt idx="439">
                <c:v>-1701997.96</c:v>
              </c:pt>
              <c:pt idx="440">
                <c:v>-707258.41</c:v>
              </c:pt>
              <c:pt idx="441">
                <c:v>2450714.9700000002</c:v>
              </c:pt>
              <c:pt idx="442">
                <c:v>-1413049.66</c:v>
              </c:pt>
              <c:pt idx="443">
                <c:v>218848.3</c:v>
              </c:pt>
              <c:pt idx="444">
                <c:v>138441.4</c:v>
              </c:pt>
              <c:pt idx="445">
                <c:v>125654.54</c:v>
              </c:pt>
              <c:pt idx="446">
                <c:v>2203030.02</c:v>
              </c:pt>
              <c:pt idx="447">
                <c:v>-1431942.16</c:v>
              </c:pt>
              <c:pt idx="448">
                <c:v>-926146.64</c:v>
              </c:pt>
              <c:pt idx="449">
                <c:v>-751406.16</c:v>
              </c:pt>
              <c:pt idx="450">
                <c:v>55751.32</c:v>
              </c:pt>
              <c:pt idx="451">
                <c:v>-463574.32</c:v>
              </c:pt>
              <c:pt idx="452">
                <c:v>-1091788.75</c:v>
              </c:pt>
              <c:pt idx="453">
                <c:v>4391851.4951999998</c:v>
              </c:pt>
              <c:pt idx="454">
                <c:v>-2832678.0852000001</c:v>
              </c:pt>
              <c:pt idx="455">
                <c:v>-1372472.76</c:v>
              </c:pt>
              <c:pt idx="456">
                <c:v>28992.947499999998</c:v>
              </c:pt>
              <c:pt idx="457">
                <c:v>1716262.4025000001</c:v>
              </c:pt>
              <c:pt idx="458">
                <c:v>1548470.97</c:v>
              </c:pt>
              <c:pt idx="459">
                <c:v>4985042.1500000004</c:v>
              </c:pt>
              <c:pt idx="460">
                <c:v>3246463.07</c:v>
              </c:pt>
              <c:pt idx="461">
                <c:v>-1775925.35</c:v>
              </c:pt>
              <c:pt idx="462">
                <c:v>2887248.94</c:v>
              </c:pt>
              <c:pt idx="463">
                <c:v>458981.03</c:v>
              </c:pt>
              <c:pt idx="464">
                <c:v>385907.57</c:v>
              </c:pt>
              <c:pt idx="465">
                <c:v>2319188.17</c:v>
              </c:pt>
              <c:pt idx="466">
                <c:v>-1333851.51</c:v>
              </c:pt>
              <c:pt idx="467">
                <c:v>-1634663.05</c:v>
              </c:pt>
              <c:pt idx="468">
                <c:v>1072271.98</c:v>
              </c:pt>
              <c:pt idx="469">
                <c:v>-3534860.8001000001</c:v>
              </c:pt>
              <c:pt idx="470">
                <c:v>3258593.99</c:v>
              </c:pt>
              <c:pt idx="471">
                <c:v>666727.48</c:v>
              </c:pt>
              <c:pt idx="472">
                <c:v>763294.35</c:v>
              </c:pt>
              <c:pt idx="473">
                <c:v>2656432.75</c:v>
              </c:pt>
              <c:pt idx="474">
                <c:v>-705892.79</c:v>
              </c:pt>
              <c:pt idx="475">
                <c:v>2940.68</c:v>
              </c:pt>
              <c:pt idx="476">
                <c:v>2690304.5</c:v>
              </c:pt>
              <c:pt idx="477">
                <c:v>2864933.13</c:v>
              </c:pt>
              <c:pt idx="478">
                <c:v>1378610.54</c:v>
              </c:pt>
              <c:pt idx="479">
                <c:v>460965.89</c:v>
              </c:pt>
              <c:pt idx="480">
                <c:v>1465154.55</c:v>
              </c:pt>
              <c:pt idx="481">
                <c:v>-480443.58</c:v>
              </c:pt>
              <c:pt idx="482">
                <c:v>2121829.23</c:v>
              </c:pt>
              <c:pt idx="483">
                <c:v>-1634949.1735</c:v>
              </c:pt>
              <c:pt idx="484">
                <c:v>-329272.33659999998</c:v>
              </c:pt>
              <c:pt idx="485">
                <c:v>1062285.55</c:v>
              </c:pt>
              <c:pt idx="486">
                <c:v>975827.21</c:v>
              </c:pt>
              <c:pt idx="487">
                <c:v>423344.14</c:v>
              </c:pt>
              <c:pt idx="488">
                <c:v>-687714.71</c:v>
              </c:pt>
              <c:pt idx="489">
                <c:v>1109130.82</c:v>
              </c:pt>
              <c:pt idx="490">
                <c:v>2360230.9500000002</c:v>
              </c:pt>
              <c:pt idx="491">
                <c:v>63837.96</c:v>
              </c:pt>
              <c:pt idx="492">
                <c:v>699191.57</c:v>
              </c:pt>
              <c:pt idx="493">
                <c:v>1733464.15</c:v>
              </c:pt>
              <c:pt idx="494">
                <c:v>-387035.75</c:v>
              </c:pt>
              <c:pt idx="495">
                <c:v>58075.05</c:v>
              </c:pt>
              <c:pt idx="496">
                <c:v>-257662.63</c:v>
              </c:pt>
              <c:pt idx="497">
                <c:v>658366.97</c:v>
              </c:pt>
              <c:pt idx="498">
                <c:v>-1755569.75</c:v>
              </c:pt>
              <c:pt idx="499">
                <c:v>-1970535.68</c:v>
              </c:pt>
              <c:pt idx="500">
                <c:v>-5349575.13</c:v>
              </c:pt>
              <c:pt idx="501">
                <c:v>300491.71000000002</c:v>
              </c:pt>
              <c:pt idx="502">
                <c:v>3276841.51</c:v>
              </c:pt>
              <c:pt idx="503">
                <c:v>545083.99</c:v>
              </c:pt>
              <c:pt idx="504">
                <c:v>-826104.46</c:v>
              </c:pt>
              <c:pt idx="505">
                <c:v>-395155.69</c:v>
              </c:pt>
              <c:pt idx="506">
                <c:v>2676788.17</c:v>
              </c:pt>
              <c:pt idx="507">
                <c:v>-365883.8</c:v>
              </c:pt>
              <c:pt idx="508">
                <c:v>-957377.51</c:v>
              </c:pt>
              <c:pt idx="509">
                <c:v>-671729.71</c:v>
              </c:pt>
              <c:pt idx="510">
                <c:v>1712103.93</c:v>
              </c:pt>
              <c:pt idx="511">
                <c:v>734437.8</c:v>
              </c:pt>
              <c:pt idx="512">
                <c:v>4394560.07</c:v>
              </c:pt>
              <c:pt idx="513">
                <c:v>217562.34</c:v>
              </c:pt>
              <c:pt idx="514">
                <c:v>-824373.82189999998</c:v>
              </c:pt>
              <c:pt idx="515">
                <c:v>-1463976.95</c:v>
              </c:pt>
              <c:pt idx="516">
                <c:v>-1131016.52</c:v>
              </c:pt>
              <c:pt idx="517">
                <c:v>-16486192.720000001</c:v>
              </c:pt>
              <c:pt idx="518">
                <c:v>6112862.7699999996</c:v>
              </c:pt>
            </c:numLit>
          </c:val>
          <c:smooth val="0"/>
          <c:extLst>
            <c:ext xmlns:c16="http://schemas.microsoft.com/office/drawing/2014/chart" uri="{C3380CC4-5D6E-409C-BE32-E72D297353CC}">
              <c16:uniqueId val="{00000001-ED46-4B44-AE12-7E96B8BB56D2}"/>
            </c:ext>
          </c:extLst>
        </c:ser>
        <c:ser>
          <c:idx val="2"/>
          <c:order val="2"/>
          <c:tx>
            <c:v>Actual P&amp;L</c:v>
          </c:tx>
          <c:spPr>
            <a:ln w="12700" cap="rnd">
              <a:solidFill>
                <a:schemeClr val="accent1">
                  <a:lumMod val="60000"/>
                  <a:lumOff val="40000"/>
                </a:schemeClr>
              </a:solidFill>
              <a:round/>
            </a:ln>
            <a:effectLst/>
          </c:spPr>
          <c:marker>
            <c:symbol val="none"/>
          </c:marker>
          <c:cat>
            <c:numLit>
              <c:formatCode>m/d/yyyy</c:formatCode>
              <c:ptCount val="519"/>
              <c:pt idx="0">
                <c:v>44564</c:v>
              </c:pt>
              <c:pt idx="1">
                <c:v>44565</c:v>
              </c:pt>
              <c:pt idx="2">
                <c:v>44566</c:v>
              </c:pt>
              <c:pt idx="3">
                <c:v>44567</c:v>
              </c:pt>
              <c:pt idx="4">
                <c:v>44568</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44617</c:v>
              </c:pt>
              <c:pt idx="40">
                <c:v>44620</c:v>
              </c:pt>
              <c:pt idx="41">
                <c:v>44621</c:v>
              </c:pt>
              <c:pt idx="42">
                <c:v>44622</c:v>
              </c:pt>
              <c:pt idx="43">
                <c:v>44623</c:v>
              </c:pt>
              <c:pt idx="44">
                <c:v>44624</c:v>
              </c:pt>
              <c:pt idx="45">
                <c:v>44627</c:v>
              </c:pt>
              <c:pt idx="46">
                <c:v>44628</c:v>
              </c:pt>
              <c:pt idx="47">
                <c:v>44629</c:v>
              </c:pt>
              <c:pt idx="48">
                <c:v>44630</c:v>
              </c:pt>
              <c:pt idx="49">
                <c:v>44631</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45286</c:v>
              </c:pt>
              <c:pt idx="516">
                <c:v>45287</c:v>
              </c:pt>
              <c:pt idx="517">
                <c:v>45288</c:v>
              </c:pt>
              <c:pt idx="518">
                <c:v>45289</c:v>
              </c:pt>
            </c:numLit>
          </c:cat>
          <c:val>
            <c:numLit>
              <c:formatCode>#,##0.00</c:formatCode>
              <c:ptCount val="519"/>
              <c:pt idx="0">
                <c:v>1762417.28</c:v>
              </c:pt>
              <c:pt idx="1">
                <c:v>6137238.9500000002</c:v>
              </c:pt>
              <c:pt idx="2">
                <c:v>5939357</c:v>
              </c:pt>
              <c:pt idx="3">
                <c:v>2325964.37</c:v>
              </c:pt>
              <c:pt idx="4">
                <c:v>3077948.14</c:v>
              </c:pt>
              <c:pt idx="5">
                <c:v>-4255231.07</c:v>
              </c:pt>
              <c:pt idx="6">
                <c:v>2453190.63</c:v>
              </c:pt>
              <c:pt idx="7">
                <c:v>-1818006.99</c:v>
              </c:pt>
              <c:pt idx="8">
                <c:v>3582973.95</c:v>
              </c:pt>
              <c:pt idx="9">
                <c:v>4393193.17</c:v>
              </c:pt>
              <c:pt idx="10">
                <c:v>664927.80000000005</c:v>
              </c:pt>
              <c:pt idx="11">
                <c:v>3056236.07</c:v>
              </c:pt>
              <c:pt idx="12">
                <c:v>-1700495.51</c:v>
              </c:pt>
              <c:pt idx="13">
                <c:v>1468505.07</c:v>
              </c:pt>
              <c:pt idx="14">
                <c:v>618275.36</c:v>
              </c:pt>
              <c:pt idx="15">
                <c:v>909429.57</c:v>
              </c:pt>
              <c:pt idx="16">
                <c:v>-1470785.68</c:v>
              </c:pt>
              <c:pt idx="17">
                <c:v>-3640508.44</c:v>
              </c:pt>
              <c:pt idx="18">
                <c:v>1974183.09</c:v>
              </c:pt>
              <c:pt idx="19">
                <c:v>-469085.24</c:v>
              </c:pt>
              <c:pt idx="20">
                <c:v>1677682.06</c:v>
              </c:pt>
              <c:pt idx="21">
                <c:v>698978.24</c:v>
              </c:pt>
              <c:pt idx="22">
                <c:v>3766057.72</c:v>
              </c:pt>
              <c:pt idx="23">
                <c:v>12686590.49</c:v>
              </c:pt>
              <c:pt idx="24">
                <c:v>1264789.53</c:v>
              </c:pt>
              <c:pt idx="25">
                <c:v>-1178080.94</c:v>
              </c:pt>
              <c:pt idx="26">
                <c:v>-3171697.65</c:v>
              </c:pt>
              <c:pt idx="27">
                <c:v>-250694.2</c:v>
              </c:pt>
              <c:pt idx="28">
                <c:v>584025.13</c:v>
              </c:pt>
              <c:pt idx="29">
                <c:v>-2995459.03</c:v>
              </c:pt>
              <c:pt idx="30">
                <c:v>170003.28</c:v>
              </c:pt>
              <c:pt idx="31">
                <c:v>-1789397.59</c:v>
              </c:pt>
              <c:pt idx="32">
                <c:v>1913749.08</c:v>
              </c:pt>
              <c:pt idx="33">
                <c:v>1431040.63</c:v>
              </c:pt>
              <c:pt idx="34">
                <c:v>-1879669.95</c:v>
              </c:pt>
              <c:pt idx="35">
                <c:v>3231157.8</c:v>
              </c:pt>
              <c:pt idx="36">
                <c:v>4607632.93</c:v>
              </c:pt>
              <c:pt idx="37">
                <c:v>-8191549.9199999999</c:v>
              </c:pt>
              <c:pt idx="38">
                <c:v>1614687.98</c:v>
              </c:pt>
              <c:pt idx="39">
                <c:v>3590635.61</c:v>
              </c:pt>
              <c:pt idx="40">
                <c:v>-4928443.22</c:v>
              </c:pt>
              <c:pt idx="41">
                <c:v>-9438665.7699999996</c:v>
              </c:pt>
              <c:pt idx="42">
                <c:v>109940.93</c:v>
              </c:pt>
              <c:pt idx="43">
                <c:v>9869943.5600000005</c:v>
              </c:pt>
              <c:pt idx="44">
                <c:v>7207569.9400000004</c:v>
              </c:pt>
              <c:pt idx="45">
                <c:v>-1524949.39</c:v>
              </c:pt>
              <c:pt idx="46">
                <c:v>5723926.9500000002</c:v>
              </c:pt>
              <c:pt idx="47">
                <c:v>2395824.69</c:v>
              </c:pt>
              <c:pt idx="48">
                <c:v>1930393.68</c:v>
              </c:pt>
              <c:pt idx="49">
                <c:v>2002654.66</c:v>
              </c:pt>
              <c:pt idx="50">
                <c:v>-695522.1</c:v>
              </c:pt>
              <c:pt idx="51">
                <c:v>-639689.04</c:v>
              </c:pt>
              <c:pt idx="52">
                <c:v>326705.53000000003</c:v>
              </c:pt>
              <c:pt idx="53">
                <c:v>5600386.3799999999</c:v>
              </c:pt>
              <c:pt idx="54">
                <c:v>1790889.5</c:v>
              </c:pt>
              <c:pt idx="55">
                <c:v>-963007.15</c:v>
              </c:pt>
              <c:pt idx="56">
                <c:v>1223156.3799999999</c:v>
              </c:pt>
              <c:pt idx="57">
                <c:v>-75334.78</c:v>
              </c:pt>
              <c:pt idx="58">
                <c:v>145600.47</c:v>
              </c:pt>
              <c:pt idx="59">
                <c:v>2682182.7400000002</c:v>
              </c:pt>
              <c:pt idx="60">
                <c:v>4958247.47</c:v>
              </c:pt>
              <c:pt idx="61">
                <c:v>2203667.85</c:v>
              </c:pt>
              <c:pt idx="62">
                <c:v>18977579.010000002</c:v>
              </c:pt>
              <c:pt idx="63">
                <c:v>8449615.6199999992</c:v>
              </c:pt>
              <c:pt idx="64">
                <c:v>5235113.74</c:v>
              </c:pt>
              <c:pt idx="65">
                <c:v>-1273686.44</c:v>
              </c:pt>
              <c:pt idx="66">
                <c:v>-602603.74</c:v>
              </c:pt>
              <c:pt idx="67">
                <c:v>16638.990000000002</c:v>
              </c:pt>
              <c:pt idx="68">
                <c:v>305237.28000000003</c:v>
              </c:pt>
              <c:pt idx="69">
                <c:v>4352088.87</c:v>
              </c:pt>
              <c:pt idx="70">
                <c:v>-1721084.08</c:v>
              </c:pt>
              <c:pt idx="71">
                <c:v>4866006.8099999996</c:v>
              </c:pt>
              <c:pt idx="72">
                <c:v>-63829.58</c:v>
              </c:pt>
              <c:pt idx="73">
                <c:v>-943061.48</c:v>
              </c:pt>
              <c:pt idx="74">
                <c:v>-1016233.9</c:v>
              </c:pt>
              <c:pt idx="75">
                <c:v>574738.12</c:v>
              </c:pt>
              <c:pt idx="76">
                <c:v>7794044.6699999999</c:v>
              </c:pt>
              <c:pt idx="77">
                <c:v>6669748</c:v>
              </c:pt>
              <c:pt idx="78">
                <c:v>3715015.35</c:v>
              </c:pt>
              <c:pt idx="79">
                <c:v>-1565679.24</c:v>
              </c:pt>
              <c:pt idx="80">
                <c:v>-5886177.4199999999</c:v>
              </c:pt>
              <c:pt idx="81">
                <c:v>1864148.38</c:v>
              </c:pt>
              <c:pt idx="82">
                <c:v>8431940.1300000008</c:v>
              </c:pt>
              <c:pt idx="83">
                <c:v>-2870018.54</c:v>
              </c:pt>
              <c:pt idx="84">
                <c:v>1664549.44</c:v>
              </c:pt>
              <c:pt idx="85">
                <c:v>-5154072.7699999996</c:v>
              </c:pt>
              <c:pt idx="86">
                <c:v>-3511321.28</c:v>
              </c:pt>
              <c:pt idx="87">
                <c:v>-1743129.26</c:v>
              </c:pt>
              <c:pt idx="88">
                <c:v>-2829604.26</c:v>
              </c:pt>
              <c:pt idx="89">
                <c:v>-9669824.0999999996</c:v>
              </c:pt>
              <c:pt idx="90">
                <c:v>363051.19</c:v>
              </c:pt>
              <c:pt idx="91">
                <c:v>-64870.21</c:v>
              </c:pt>
              <c:pt idx="92">
                <c:v>3835771.69</c:v>
              </c:pt>
              <c:pt idx="93">
                <c:v>3399980.42</c:v>
              </c:pt>
              <c:pt idx="94">
                <c:v>11499838.779999999</c:v>
              </c:pt>
              <c:pt idx="95">
                <c:v>7326793.3399999999</c:v>
              </c:pt>
              <c:pt idx="96">
                <c:v>-7015196.1299999999</c:v>
              </c:pt>
              <c:pt idx="97">
                <c:v>2397122.21</c:v>
              </c:pt>
              <c:pt idx="98">
                <c:v>-1933733.59</c:v>
              </c:pt>
              <c:pt idx="99">
                <c:v>-1312102.21</c:v>
              </c:pt>
              <c:pt idx="100">
                <c:v>-1939318.86</c:v>
              </c:pt>
              <c:pt idx="101">
                <c:v>-2406416.81</c:v>
              </c:pt>
              <c:pt idx="102">
                <c:v>-2442334.4</c:v>
              </c:pt>
              <c:pt idx="103">
                <c:v>1438401.14</c:v>
              </c:pt>
              <c:pt idx="104">
                <c:v>3474300.77</c:v>
              </c:pt>
              <c:pt idx="105">
                <c:v>-950943.3</c:v>
              </c:pt>
              <c:pt idx="106">
                <c:v>-170471.4</c:v>
              </c:pt>
              <c:pt idx="107">
                <c:v>3270823.91</c:v>
              </c:pt>
              <c:pt idx="108">
                <c:v>2678480.6800000002</c:v>
              </c:pt>
              <c:pt idx="109">
                <c:v>-2607279.39</c:v>
              </c:pt>
              <c:pt idx="110">
                <c:v>6970090.7199999997</c:v>
              </c:pt>
              <c:pt idx="111">
                <c:v>8599447.1600000001</c:v>
              </c:pt>
              <c:pt idx="112">
                <c:v>4059938.5</c:v>
              </c:pt>
              <c:pt idx="113">
                <c:v>6511888.9400000004</c:v>
              </c:pt>
              <c:pt idx="114">
                <c:v>3026484.45</c:v>
              </c:pt>
              <c:pt idx="115">
                <c:v>5592925.5700000003</c:v>
              </c:pt>
              <c:pt idx="116">
                <c:v>-256972.18</c:v>
              </c:pt>
              <c:pt idx="117">
                <c:v>-1410356.13</c:v>
              </c:pt>
              <c:pt idx="118">
                <c:v>1060411.3600000001</c:v>
              </c:pt>
              <c:pt idx="119">
                <c:v>-67430.91</c:v>
              </c:pt>
              <c:pt idx="120">
                <c:v>551145.73</c:v>
              </c:pt>
              <c:pt idx="121">
                <c:v>-1410221.86</c:v>
              </c:pt>
              <c:pt idx="122">
                <c:v>-9961713.3300000001</c:v>
              </c:pt>
              <c:pt idx="123">
                <c:v>3156958.79</c:v>
              </c:pt>
              <c:pt idx="124">
                <c:v>-5476708.2300000004</c:v>
              </c:pt>
              <c:pt idx="125">
                <c:v>2607569.42</c:v>
              </c:pt>
              <c:pt idx="126">
                <c:v>-4117033.08</c:v>
              </c:pt>
              <c:pt idx="127">
                <c:v>1739755.49</c:v>
              </c:pt>
              <c:pt idx="128">
                <c:v>-6282549</c:v>
              </c:pt>
              <c:pt idx="129">
                <c:v>-1870577.81</c:v>
              </c:pt>
              <c:pt idx="130">
                <c:v>-5725331.3899999997</c:v>
              </c:pt>
              <c:pt idx="131">
                <c:v>-1890193.78</c:v>
              </c:pt>
              <c:pt idx="132">
                <c:v>28473705.079999998</c:v>
              </c:pt>
              <c:pt idx="133">
                <c:v>2921570.15</c:v>
              </c:pt>
              <c:pt idx="134">
                <c:v>-7929831.5999999996</c:v>
              </c:pt>
              <c:pt idx="135">
                <c:v>2125420.79</c:v>
              </c:pt>
              <c:pt idx="136">
                <c:v>-3506056.5</c:v>
              </c:pt>
              <c:pt idx="137">
                <c:v>687751.66</c:v>
              </c:pt>
              <c:pt idx="138">
                <c:v>592295.26</c:v>
              </c:pt>
              <c:pt idx="139">
                <c:v>-1854344.46</c:v>
              </c:pt>
              <c:pt idx="140">
                <c:v>-2021222.58</c:v>
              </c:pt>
              <c:pt idx="141">
                <c:v>-467833.2</c:v>
              </c:pt>
              <c:pt idx="142">
                <c:v>4870962.13</c:v>
              </c:pt>
              <c:pt idx="143">
                <c:v>-2153124.81</c:v>
              </c:pt>
              <c:pt idx="144">
                <c:v>4212860.93</c:v>
              </c:pt>
              <c:pt idx="145">
                <c:v>-2539441.2000000002</c:v>
              </c:pt>
              <c:pt idx="146">
                <c:v>-4376497.3099999996</c:v>
              </c:pt>
              <c:pt idx="147">
                <c:v>-5056316.72</c:v>
              </c:pt>
              <c:pt idx="148">
                <c:v>3600647.54</c:v>
              </c:pt>
              <c:pt idx="149">
                <c:v>-4724994.49</c:v>
              </c:pt>
              <c:pt idx="150">
                <c:v>-839258.19</c:v>
              </c:pt>
              <c:pt idx="151">
                <c:v>5728107.8700000001</c:v>
              </c:pt>
              <c:pt idx="152">
                <c:v>7749863.9500000002</c:v>
              </c:pt>
              <c:pt idx="153">
                <c:v>-473310.37</c:v>
              </c:pt>
              <c:pt idx="154">
                <c:v>1113521.71</c:v>
              </c:pt>
              <c:pt idx="155">
                <c:v>-1876187.64</c:v>
              </c:pt>
              <c:pt idx="156">
                <c:v>306165.19</c:v>
              </c:pt>
              <c:pt idx="157">
                <c:v>-2692152.3</c:v>
              </c:pt>
              <c:pt idx="158">
                <c:v>-1497136.08</c:v>
              </c:pt>
              <c:pt idx="159">
                <c:v>942928.14</c:v>
              </c:pt>
              <c:pt idx="160">
                <c:v>3911915.86</c:v>
              </c:pt>
              <c:pt idx="161">
                <c:v>-8419868.2799999993</c:v>
              </c:pt>
              <c:pt idx="162">
                <c:v>8888969.7899999991</c:v>
              </c:pt>
              <c:pt idx="163">
                <c:v>-1632136.83</c:v>
              </c:pt>
              <c:pt idx="164">
                <c:v>-2972186.86</c:v>
              </c:pt>
              <c:pt idx="165">
                <c:v>-3981186.56</c:v>
              </c:pt>
              <c:pt idx="166">
                <c:v>840491.58</c:v>
              </c:pt>
              <c:pt idx="167">
                <c:v>3684716.18</c:v>
              </c:pt>
              <c:pt idx="168">
                <c:v>3459593.27</c:v>
              </c:pt>
              <c:pt idx="169">
                <c:v>899982.59</c:v>
              </c:pt>
              <c:pt idx="170">
                <c:v>8289877.4100000001</c:v>
              </c:pt>
              <c:pt idx="171">
                <c:v>1343753.67</c:v>
              </c:pt>
              <c:pt idx="172">
                <c:v>1334026.6499999999</c:v>
              </c:pt>
              <c:pt idx="173">
                <c:v>231090.45</c:v>
              </c:pt>
              <c:pt idx="174">
                <c:v>-1223803.55</c:v>
              </c:pt>
              <c:pt idx="175">
                <c:v>2139971.7000000002</c:v>
              </c:pt>
              <c:pt idx="176">
                <c:v>86950.35</c:v>
              </c:pt>
              <c:pt idx="177">
                <c:v>-612684.98</c:v>
              </c:pt>
              <c:pt idx="178">
                <c:v>4788012.68</c:v>
              </c:pt>
              <c:pt idx="179">
                <c:v>1793945.74</c:v>
              </c:pt>
              <c:pt idx="180">
                <c:v>-1329475.77</c:v>
              </c:pt>
              <c:pt idx="181">
                <c:v>-7095956.0499999998</c:v>
              </c:pt>
              <c:pt idx="182">
                <c:v>2217886.77</c:v>
              </c:pt>
              <c:pt idx="183">
                <c:v>1961586.28</c:v>
              </c:pt>
              <c:pt idx="184">
                <c:v>2797605.85</c:v>
              </c:pt>
              <c:pt idx="185">
                <c:v>-736704.5</c:v>
              </c:pt>
              <c:pt idx="186">
                <c:v>-2430079.02</c:v>
              </c:pt>
              <c:pt idx="187">
                <c:v>-1497530.53</c:v>
              </c:pt>
              <c:pt idx="188">
                <c:v>-3241565.48</c:v>
              </c:pt>
              <c:pt idx="189">
                <c:v>-8545532.7200000007</c:v>
              </c:pt>
              <c:pt idx="190">
                <c:v>-1904864.12</c:v>
              </c:pt>
              <c:pt idx="191">
                <c:v>-12227795.23</c:v>
              </c:pt>
              <c:pt idx="192">
                <c:v>454726.95</c:v>
              </c:pt>
              <c:pt idx="193">
                <c:v>9782330.3900000006</c:v>
              </c:pt>
              <c:pt idx="194">
                <c:v>-872652.48</c:v>
              </c:pt>
              <c:pt idx="195">
                <c:v>5760320.7999999998</c:v>
              </c:pt>
              <c:pt idx="196">
                <c:v>4136567.14</c:v>
              </c:pt>
              <c:pt idx="197">
                <c:v>-1740863.73</c:v>
              </c:pt>
              <c:pt idx="198">
                <c:v>811460.49</c:v>
              </c:pt>
              <c:pt idx="199">
                <c:v>-586893.99</c:v>
              </c:pt>
              <c:pt idx="200">
                <c:v>132898.88</c:v>
              </c:pt>
              <c:pt idx="201">
                <c:v>-170724.94</c:v>
              </c:pt>
              <c:pt idx="202">
                <c:v>2270610.34</c:v>
              </c:pt>
              <c:pt idx="203">
                <c:v>4891154.3899999997</c:v>
              </c:pt>
              <c:pt idx="204">
                <c:v>-537857.12</c:v>
              </c:pt>
              <c:pt idx="205">
                <c:v>78018.3</c:v>
              </c:pt>
              <c:pt idx="206">
                <c:v>6698614.29</c:v>
              </c:pt>
              <c:pt idx="207">
                <c:v>5750435.5499999998</c:v>
              </c:pt>
              <c:pt idx="208">
                <c:v>-1506827.51</c:v>
              </c:pt>
              <c:pt idx="209">
                <c:v>1065313.23</c:v>
              </c:pt>
              <c:pt idx="210">
                <c:v>3436753.04</c:v>
              </c:pt>
              <c:pt idx="211">
                <c:v>2822561.15</c:v>
              </c:pt>
              <c:pt idx="212">
                <c:v>-517119.14</c:v>
              </c:pt>
              <c:pt idx="213">
                <c:v>3652731.03</c:v>
              </c:pt>
              <c:pt idx="214">
                <c:v>3979473.41</c:v>
              </c:pt>
              <c:pt idx="215">
                <c:v>188670.82</c:v>
              </c:pt>
              <c:pt idx="216">
                <c:v>926045.92</c:v>
              </c:pt>
              <c:pt idx="217">
                <c:v>3590467.07</c:v>
              </c:pt>
              <c:pt idx="218">
                <c:v>4854770.58</c:v>
              </c:pt>
              <c:pt idx="219">
                <c:v>8748870.75</c:v>
              </c:pt>
              <c:pt idx="220">
                <c:v>-2295823.19</c:v>
              </c:pt>
              <c:pt idx="221">
                <c:v>5796091.9199999999</c:v>
              </c:pt>
              <c:pt idx="222">
                <c:v>-1548761.1</c:v>
              </c:pt>
              <c:pt idx="223">
                <c:v>1159859.52</c:v>
              </c:pt>
              <c:pt idx="224">
                <c:v>-2486264.5099999998</c:v>
              </c:pt>
              <c:pt idx="225">
                <c:v>2374010.56</c:v>
              </c:pt>
              <c:pt idx="226">
                <c:v>2177824.54</c:v>
              </c:pt>
              <c:pt idx="227">
                <c:v>340039.13</c:v>
              </c:pt>
              <c:pt idx="228">
                <c:v>2339284.77</c:v>
              </c:pt>
              <c:pt idx="229">
                <c:v>-2920208.43</c:v>
              </c:pt>
              <c:pt idx="230">
                <c:v>380913.76</c:v>
              </c:pt>
              <c:pt idx="231">
                <c:v>3287997.33</c:v>
              </c:pt>
              <c:pt idx="232">
                <c:v>-486955.61</c:v>
              </c:pt>
              <c:pt idx="233">
                <c:v>4675381.96</c:v>
              </c:pt>
              <c:pt idx="234">
                <c:v>2196259.4700000002</c:v>
              </c:pt>
              <c:pt idx="235">
                <c:v>-737312.73</c:v>
              </c:pt>
              <c:pt idx="236">
                <c:v>-249041.75</c:v>
              </c:pt>
              <c:pt idx="237">
                <c:v>4931031.24</c:v>
              </c:pt>
              <c:pt idx="238">
                <c:v>2680191.46</c:v>
              </c:pt>
              <c:pt idx="239">
                <c:v>1023725.07</c:v>
              </c:pt>
              <c:pt idx="240">
                <c:v>3773981.07</c:v>
              </c:pt>
              <c:pt idx="241">
                <c:v>-1041562.68</c:v>
              </c:pt>
              <c:pt idx="242">
                <c:v>7373781.7400000002</c:v>
              </c:pt>
              <c:pt idx="243">
                <c:v>1265748.45</c:v>
              </c:pt>
              <c:pt idx="244">
                <c:v>3651793.7</c:v>
              </c:pt>
              <c:pt idx="245">
                <c:v>-10793720.439999999</c:v>
              </c:pt>
              <c:pt idx="246">
                <c:v>1396616.08</c:v>
              </c:pt>
              <c:pt idx="247">
                <c:v>2718213.97</c:v>
              </c:pt>
              <c:pt idx="248">
                <c:v>3733210.8</c:v>
              </c:pt>
              <c:pt idx="249">
                <c:v>139020.85</c:v>
              </c:pt>
              <c:pt idx="250">
                <c:v>-4602483.17</c:v>
              </c:pt>
              <c:pt idx="251">
                <c:v>-6360835.2400000002</c:v>
              </c:pt>
              <c:pt idx="252">
                <c:v>2508546.44</c:v>
              </c:pt>
              <c:pt idx="253">
                <c:v>999203.06</c:v>
              </c:pt>
              <c:pt idx="254">
                <c:v>-1388.72</c:v>
              </c:pt>
              <c:pt idx="255">
                <c:v>-727804.71</c:v>
              </c:pt>
              <c:pt idx="256">
                <c:v>-5048945.25</c:v>
              </c:pt>
              <c:pt idx="257">
                <c:v>378726.11</c:v>
              </c:pt>
              <c:pt idx="258">
                <c:v>2924459.9</c:v>
              </c:pt>
              <c:pt idx="259">
                <c:v>49047.14</c:v>
              </c:pt>
              <c:pt idx="260">
                <c:v>13010908.27</c:v>
              </c:pt>
              <c:pt idx="261">
                <c:v>-720444.79</c:v>
              </c:pt>
              <c:pt idx="262">
                <c:v>2151503.7999999998</c:v>
              </c:pt>
              <c:pt idx="263">
                <c:v>617851.74</c:v>
              </c:pt>
              <c:pt idx="264">
                <c:v>289898.62</c:v>
              </c:pt>
              <c:pt idx="265">
                <c:v>-1731083.32</c:v>
              </c:pt>
              <c:pt idx="266">
                <c:v>-2228304.5499999998</c:v>
              </c:pt>
              <c:pt idx="267">
                <c:v>294878.61</c:v>
              </c:pt>
              <c:pt idx="268">
                <c:v>-1676290.86</c:v>
              </c:pt>
              <c:pt idx="269">
                <c:v>1732929.37</c:v>
              </c:pt>
              <c:pt idx="270">
                <c:v>2219001.3199999998</c:v>
              </c:pt>
              <c:pt idx="271">
                <c:v>-9066038.6799999997</c:v>
              </c:pt>
              <c:pt idx="272">
                <c:v>2746191.53</c:v>
              </c:pt>
              <c:pt idx="273">
                <c:v>6957946.1500000004</c:v>
              </c:pt>
              <c:pt idx="274">
                <c:v>157684.35</c:v>
              </c:pt>
              <c:pt idx="275">
                <c:v>782804.16</c:v>
              </c:pt>
              <c:pt idx="276">
                <c:v>2968268.97</c:v>
              </c:pt>
              <c:pt idx="277">
                <c:v>1544057.9</c:v>
              </c:pt>
              <c:pt idx="278">
                <c:v>2589216.79</c:v>
              </c:pt>
              <c:pt idx="279">
                <c:v>2329776.94</c:v>
              </c:pt>
              <c:pt idx="280">
                <c:v>2894765.17</c:v>
              </c:pt>
              <c:pt idx="281">
                <c:v>1616804.74</c:v>
              </c:pt>
              <c:pt idx="282">
                <c:v>27283.73</c:v>
              </c:pt>
              <c:pt idx="283">
                <c:v>4985521.2300000004</c:v>
              </c:pt>
              <c:pt idx="284">
                <c:v>2983025.76</c:v>
              </c:pt>
              <c:pt idx="285">
                <c:v>2302436.52</c:v>
              </c:pt>
              <c:pt idx="286">
                <c:v>937043.75</c:v>
              </c:pt>
              <c:pt idx="287">
                <c:v>2628727.96</c:v>
              </c:pt>
              <c:pt idx="288">
                <c:v>5705423.2800000003</c:v>
              </c:pt>
              <c:pt idx="289">
                <c:v>-405343.63</c:v>
              </c:pt>
              <c:pt idx="290">
                <c:v>1080932.83</c:v>
              </c:pt>
              <c:pt idx="291">
                <c:v>1983416.41</c:v>
              </c:pt>
              <c:pt idx="292">
                <c:v>4573978.99</c:v>
              </c:pt>
              <c:pt idx="293">
                <c:v>277992.48</c:v>
              </c:pt>
              <c:pt idx="294">
                <c:v>2201595.2200000002</c:v>
              </c:pt>
              <c:pt idx="295">
                <c:v>-294270.46000000002</c:v>
              </c:pt>
              <c:pt idx="296">
                <c:v>1986881.34</c:v>
              </c:pt>
              <c:pt idx="297">
                <c:v>315581.24</c:v>
              </c:pt>
              <c:pt idx="298">
                <c:v>4265194.6900000004</c:v>
              </c:pt>
              <c:pt idx="299">
                <c:v>-975793.89</c:v>
              </c:pt>
              <c:pt idx="300">
                <c:v>1269845.27</c:v>
              </c:pt>
              <c:pt idx="301">
                <c:v>1013386.91</c:v>
              </c:pt>
              <c:pt idx="302">
                <c:v>-3494929.06</c:v>
              </c:pt>
              <c:pt idx="303">
                <c:v>1753403.91</c:v>
              </c:pt>
              <c:pt idx="304">
                <c:v>1099724.46</c:v>
              </c:pt>
              <c:pt idx="305">
                <c:v>2495005.88</c:v>
              </c:pt>
              <c:pt idx="306">
                <c:v>1050474.19</c:v>
              </c:pt>
              <c:pt idx="307">
                <c:v>256524.39</c:v>
              </c:pt>
              <c:pt idx="308">
                <c:v>-496104.71</c:v>
              </c:pt>
              <c:pt idx="309">
                <c:v>-11051667.470000001</c:v>
              </c:pt>
              <c:pt idx="310">
                <c:v>8297304.3600000003</c:v>
              </c:pt>
              <c:pt idx="311">
                <c:v>-9555766.7899999991</c:v>
              </c:pt>
              <c:pt idx="312">
                <c:v>1005561.2</c:v>
              </c:pt>
              <c:pt idx="313">
                <c:v>4527400.8499999996</c:v>
              </c:pt>
              <c:pt idx="314">
                <c:v>360322.28</c:v>
              </c:pt>
              <c:pt idx="315">
                <c:v>4938641.97</c:v>
              </c:pt>
              <c:pt idx="316">
                <c:v>4031962.6</c:v>
              </c:pt>
              <c:pt idx="317">
                <c:v>-1590018.61</c:v>
              </c:pt>
              <c:pt idx="318">
                <c:v>-4195953.5</c:v>
              </c:pt>
              <c:pt idx="319">
                <c:v>1022529.57</c:v>
              </c:pt>
              <c:pt idx="320">
                <c:v>5128849.6500000004</c:v>
              </c:pt>
              <c:pt idx="321">
                <c:v>-1125427.95</c:v>
              </c:pt>
              <c:pt idx="322">
                <c:v>2554151.79</c:v>
              </c:pt>
              <c:pt idx="323">
                <c:v>8009867.46</c:v>
              </c:pt>
              <c:pt idx="324">
                <c:v>1722098.87</c:v>
              </c:pt>
              <c:pt idx="325">
                <c:v>743763.7267</c:v>
              </c:pt>
              <c:pt idx="326">
                <c:v>-2380872.5367999999</c:v>
              </c:pt>
              <c:pt idx="327">
                <c:v>871126.93870000006</c:v>
              </c:pt>
              <c:pt idx="328">
                <c:v>64980.561000000002</c:v>
              </c:pt>
              <c:pt idx="329">
                <c:v>59543.397299999997</c:v>
              </c:pt>
              <c:pt idx="330">
                <c:v>1905740.43</c:v>
              </c:pt>
              <c:pt idx="331">
                <c:v>2808585.49</c:v>
              </c:pt>
              <c:pt idx="332">
                <c:v>-1494702.16</c:v>
              </c:pt>
              <c:pt idx="333">
                <c:v>2786379.96</c:v>
              </c:pt>
              <c:pt idx="334">
                <c:v>2471975.37</c:v>
              </c:pt>
              <c:pt idx="335">
                <c:v>3836714.2</c:v>
              </c:pt>
              <c:pt idx="336">
                <c:v>653598.27</c:v>
              </c:pt>
              <c:pt idx="337">
                <c:v>2162841.1800000002</c:v>
              </c:pt>
              <c:pt idx="338">
                <c:v>193469.64</c:v>
              </c:pt>
              <c:pt idx="339">
                <c:v>-417463.95</c:v>
              </c:pt>
              <c:pt idx="340">
                <c:v>212690.19</c:v>
              </c:pt>
              <c:pt idx="341">
                <c:v>2109001.1800000002</c:v>
              </c:pt>
              <c:pt idx="342">
                <c:v>2065513.63</c:v>
              </c:pt>
              <c:pt idx="343">
                <c:v>-1049972.7376999999</c:v>
              </c:pt>
              <c:pt idx="344">
                <c:v>11210.490100000001</c:v>
              </c:pt>
              <c:pt idx="345">
                <c:v>2390052.2799999998</c:v>
              </c:pt>
              <c:pt idx="346">
                <c:v>-1900425.92</c:v>
              </c:pt>
              <c:pt idx="347">
                <c:v>-1223865.19</c:v>
              </c:pt>
              <c:pt idx="348">
                <c:v>2984022.0191000002</c:v>
              </c:pt>
              <c:pt idx="349">
                <c:v>2275620.702</c:v>
              </c:pt>
              <c:pt idx="350">
                <c:v>2170762.06</c:v>
              </c:pt>
              <c:pt idx="351">
                <c:v>900978.19</c:v>
              </c:pt>
              <c:pt idx="352">
                <c:v>-1294505.23</c:v>
              </c:pt>
              <c:pt idx="353">
                <c:v>2553516.52</c:v>
              </c:pt>
              <c:pt idx="354">
                <c:v>931425.7</c:v>
              </c:pt>
              <c:pt idx="355">
                <c:v>2325460.62</c:v>
              </c:pt>
              <c:pt idx="356">
                <c:v>-870788.71</c:v>
              </c:pt>
              <c:pt idx="357">
                <c:v>175779.18</c:v>
              </c:pt>
              <c:pt idx="358">
                <c:v>3080624.77</c:v>
              </c:pt>
              <c:pt idx="359">
                <c:v>916469.27</c:v>
              </c:pt>
              <c:pt idx="360">
                <c:v>1619999.56</c:v>
              </c:pt>
              <c:pt idx="361">
                <c:v>-450285.24</c:v>
              </c:pt>
              <c:pt idx="362">
                <c:v>-3294030.7121000001</c:v>
              </c:pt>
              <c:pt idx="363">
                <c:v>531804.67070000002</c:v>
              </c:pt>
              <c:pt idx="364">
                <c:v>287387.40899999999</c:v>
              </c:pt>
              <c:pt idx="365">
                <c:v>-122942.6</c:v>
              </c:pt>
              <c:pt idx="366">
                <c:v>1633490.83</c:v>
              </c:pt>
              <c:pt idx="367">
                <c:v>2506283.1913999999</c:v>
              </c:pt>
              <c:pt idx="368">
                <c:v>3152767.4986999999</c:v>
              </c:pt>
              <c:pt idx="369">
                <c:v>-2381771.19</c:v>
              </c:pt>
              <c:pt idx="370">
                <c:v>1421089.4</c:v>
              </c:pt>
              <c:pt idx="371">
                <c:v>2830086.7</c:v>
              </c:pt>
              <c:pt idx="372">
                <c:v>-1371959.56</c:v>
              </c:pt>
              <c:pt idx="373">
                <c:v>-1724668.01</c:v>
              </c:pt>
              <c:pt idx="374">
                <c:v>-3146130.4</c:v>
              </c:pt>
              <c:pt idx="375">
                <c:v>1425347.41</c:v>
              </c:pt>
              <c:pt idx="376">
                <c:v>1078425.3799999999</c:v>
              </c:pt>
              <c:pt idx="377">
                <c:v>1447353.37</c:v>
              </c:pt>
              <c:pt idx="378">
                <c:v>3935920.49</c:v>
              </c:pt>
              <c:pt idx="379">
                <c:v>-829853.63</c:v>
              </c:pt>
              <c:pt idx="380">
                <c:v>998713.94</c:v>
              </c:pt>
              <c:pt idx="381">
                <c:v>222425.9615</c:v>
              </c:pt>
              <c:pt idx="382">
                <c:v>-558861.19889999996</c:v>
              </c:pt>
              <c:pt idx="383">
                <c:v>2348899.4372999999</c:v>
              </c:pt>
              <c:pt idx="384">
                <c:v>983920.42</c:v>
              </c:pt>
              <c:pt idx="385">
                <c:v>268961.51</c:v>
              </c:pt>
              <c:pt idx="386">
                <c:v>839068.25769999996</c:v>
              </c:pt>
              <c:pt idx="387">
                <c:v>281504.7022</c:v>
              </c:pt>
              <c:pt idx="388">
                <c:v>1633606.47</c:v>
              </c:pt>
              <c:pt idx="389">
                <c:v>-1789485.51</c:v>
              </c:pt>
              <c:pt idx="390">
                <c:v>-816070.75</c:v>
              </c:pt>
              <c:pt idx="391">
                <c:v>-45483.91</c:v>
              </c:pt>
              <c:pt idx="392">
                <c:v>1364585.66</c:v>
              </c:pt>
              <c:pt idx="393">
                <c:v>2794370.4</c:v>
              </c:pt>
              <c:pt idx="394">
                <c:v>-2070234.68</c:v>
              </c:pt>
              <c:pt idx="395">
                <c:v>-61379.21</c:v>
              </c:pt>
              <c:pt idx="396">
                <c:v>6309183.9199999999</c:v>
              </c:pt>
              <c:pt idx="397">
                <c:v>2795700.76</c:v>
              </c:pt>
              <c:pt idx="398">
                <c:v>23946.66</c:v>
              </c:pt>
              <c:pt idx="399">
                <c:v>1162708.27</c:v>
              </c:pt>
              <c:pt idx="400">
                <c:v>-701096.91</c:v>
              </c:pt>
              <c:pt idx="401">
                <c:v>2431748.36</c:v>
              </c:pt>
              <c:pt idx="402">
                <c:v>-682539.74</c:v>
              </c:pt>
              <c:pt idx="403">
                <c:v>1931528.58</c:v>
              </c:pt>
              <c:pt idx="404">
                <c:v>-1697363.91</c:v>
              </c:pt>
              <c:pt idx="405">
                <c:v>3020465.83</c:v>
              </c:pt>
              <c:pt idx="406">
                <c:v>-667408.81999999995</c:v>
              </c:pt>
              <c:pt idx="407">
                <c:v>883413.45</c:v>
              </c:pt>
              <c:pt idx="408">
                <c:v>888709.88</c:v>
              </c:pt>
              <c:pt idx="409">
                <c:v>101784.85</c:v>
              </c:pt>
              <c:pt idx="410">
                <c:v>302144.24</c:v>
              </c:pt>
              <c:pt idx="411">
                <c:v>911974.09</c:v>
              </c:pt>
              <c:pt idx="412">
                <c:v>-95751.43</c:v>
              </c:pt>
              <c:pt idx="413">
                <c:v>149942.82</c:v>
              </c:pt>
              <c:pt idx="414">
                <c:v>-1166306.23</c:v>
              </c:pt>
              <c:pt idx="415">
                <c:v>1464010.7586000001</c:v>
              </c:pt>
              <c:pt idx="416">
                <c:v>1428205.2612999999</c:v>
              </c:pt>
              <c:pt idx="417">
                <c:v>1966056.69</c:v>
              </c:pt>
              <c:pt idx="418">
                <c:v>1151506.49</c:v>
              </c:pt>
              <c:pt idx="419">
                <c:v>-5598790.5099999998</c:v>
              </c:pt>
              <c:pt idx="420">
                <c:v>3279770.15</c:v>
              </c:pt>
              <c:pt idx="421">
                <c:v>-512288.91</c:v>
              </c:pt>
              <c:pt idx="422">
                <c:v>2041598.2</c:v>
              </c:pt>
              <c:pt idx="423">
                <c:v>1488605.56</c:v>
              </c:pt>
              <c:pt idx="424">
                <c:v>-1368438.19</c:v>
              </c:pt>
              <c:pt idx="425">
                <c:v>1006278.83</c:v>
              </c:pt>
              <c:pt idx="426">
                <c:v>-311417.08</c:v>
              </c:pt>
              <c:pt idx="427">
                <c:v>745232.73</c:v>
              </c:pt>
              <c:pt idx="428">
                <c:v>1053677.8570999999</c:v>
              </c:pt>
              <c:pt idx="429">
                <c:v>410962.73790000001</c:v>
              </c:pt>
              <c:pt idx="430">
                <c:v>1892742.68</c:v>
              </c:pt>
              <c:pt idx="431">
                <c:v>-481213.64</c:v>
              </c:pt>
              <c:pt idx="432">
                <c:v>-879152.02529999998</c:v>
              </c:pt>
              <c:pt idx="433">
                <c:v>2354734.2754000002</c:v>
              </c:pt>
              <c:pt idx="434">
                <c:v>-186247.97</c:v>
              </c:pt>
              <c:pt idx="435">
                <c:v>-601555.89</c:v>
              </c:pt>
              <c:pt idx="436">
                <c:v>135916.45000000001</c:v>
              </c:pt>
              <c:pt idx="437">
                <c:v>-136199.75</c:v>
              </c:pt>
              <c:pt idx="438">
                <c:v>-2140806.33</c:v>
              </c:pt>
              <c:pt idx="439">
                <c:v>-1716932.93</c:v>
              </c:pt>
              <c:pt idx="440">
                <c:v>-439335.1</c:v>
              </c:pt>
              <c:pt idx="441">
                <c:v>3192073.04</c:v>
              </c:pt>
              <c:pt idx="442">
                <c:v>-204131.07</c:v>
              </c:pt>
              <c:pt idx="443">
                <c:v>281258.15000000002</c:v>
              </c:pt>
              <c:pt idx="444">
                <c:v>884682.82</c:v>
              </c:pt>
              <c:pt idx="445">
                <c:v>343460.33</c:v>
              </c:pt>
              <c:pt idx="446">
                <c:v>2604061.08</c:v>
              </c:pt>
              <c:pt idx="447">
                <c:v>-812480.37</c:v>
              </c:pt>
              <c:pt idx="448">
                <c:v>-595432.92000000004</c:v>
              </c:pt>
              <c:pt idx="449">
                <c:v>-331170.40999999997</c:v>
              </c:pt>
              <c:pt idx="450">
                <c:v>660398.24</c:v>
              </c:pt>
              <c:pt idx="451">
                <c:v>-2141724.1800000002</c:v>
              </c:pt>
              <c:pt idx="452">
                <c:v>-671286.84</c:v>
              </c:pt>
              <c:pt idx="453">
                <c:v>5001986.1551999999</c:v>
              </c:pt>
              <c:pt idx="454">
                <c:v>-2227919.1351999999</c:v>
              </c:pt>
              <c:pt idx="455">
                <c:v>-1347154.55</c:v>
              </c:pt>
              <c:pt idx="456">
                <c:v>732839.16749999998</c:v>
              </c:pt>
              <c:pt idx="457">
                <c:v>2062450.5024999999</c:v>
              </c:pt>
              <c:pt idx="458">
                <c:v>2031695.13</c:v>
              </c:pt>
              <c:pt idx="459">
                <c:v>5341182.76</c:v>
              </c:pt>
              <c:pt idx="460">
                <c:v>3198080.95</c:v>
              </c:pt>
              <c:pt idx="461">
                <c:v>-1535922.64</c:v>
              </c:pt>
              <c:pt idx="462">
                <c:v>3117802.21</c:v>
              </c:pt>
              <c:pt idx="463">
                <c:v>1070174.5</c:v>
              </c:pt>
              <c:pt idx="464">
                <c:v>1053768.1200000001</c:v>
              </c:pt>
              <c:pt idx="465">
                <c:v>2210008.69</c:v>
              </c:pt>
              <c:pt idx="466">
                <c:v>-1158846.93</c:v>
              </c:pt>
              <c:pt idx="467">
                <c:v>-891738.01</c:v>
              </c:pt>
              <c:pt idx="468">
                <c:v>1965472.05</c:v>
              </c:pt>
              <c:pt idx="469">
                <c:v>-3131444.5901000001</c:v>
              </c:pt>
              <c:pt idx="470">
                <c:v>4033660.24</c:v>
              </c:pt>
              <c:pt idx="471">
                <c:v>962780.61</c:v>
              </c:pt>
              <c:pt idx="472">
                <c:v>1250546.47</c:v>
              </c:pt>
              <c:pt idx="473">
                <c:v>2640024.5699999998</c:v>
              </c:pt>
              <c:pt idx="474">
                <c:v>-537406.71</c:v>
              </c:pt>
              <c:pt idx="475">
                <c:v>281389.49</c:v>
              </c:pt>
              <c:pt idx="476">
                <c:v>2706669.79</c:v>
              </c:pt>
              <c:pt idx="477">
                <c:v>2998114.44</c:v>
              </c:pt>
              <c:pt idx="478">
                <c:v>1464729.17</c:v>
              </c:pt>
              <c:pt idx="479">
                <c:v>770225.63</c:v>
              </c:pt>
              <c:pt idx="480">
                <c:v>1665714.95</c:v>
              </c:pt>
              <c:pt idx="481">
                <c:v>105710.9</c:v>
              </c:pt>
              <c:pt idx="482">
                <c:v>2312031.4900000002</c:v>
              </c:pt>
              <c:pt idx="483">
                <c:v>-1100612.0834999999</c:v>
              </c:pt>
              <c:pt idx="484">
                <c:v>56148.063399999999</c:v>
              </c:pt>
              <c:pt idx="485">
                <c:v>742777.62</c:v>
              </c:pt>
              <c:pt idx="486">
                <c:v>1323803.27</c:v>
              </c:pt>
              <c:pt idx="487">
                <c:v>1462434.52</c:v>
              </c:pt>
              <c:pt idx="488">
                <c:v>-365394.41</c:v>
              </c:pt>
              <c:pt idx="489">
                <c:v>1672264.97</c:v>
              </c:pt>
              <c:pt idx="490">
                <c:v>2771844.08</c:v>
              </c:pt>
              <c:pt idx="491">
                <c:v>674217.48</c:v>
              </c:pt>
              <c:pt idx="492">
                <c:v>1157505.8700000001</c:v>
              </c:pt>
              <c:pt idx="493">
                <c:v>2156803.85</c:v>
              </c:pt>
              <c:pt idx="494">
                <c:v>-443860.65</c:v>
              </c:pt>
              <c:pt idx="495">
                <c:v>365030.54</c:v>
              </c:pt>
              <c:pt idx="496">
                <c:v>69918.080000000002</c:v>
              </c:pt>
              <c:pt idx="497">
                <c:v>1024587.36</c:v>
              </c:pt>
              <c:pt idx="498">
                <c:v>-1084034.95</c:v>
              </c:pt>
              <c:pt idx="499">
                <c:v>-2024577.2</c:v>
              </c:pt>
              <c:pt idx="500">
                <c:v>-4992899.1100000003</c:v>
              </c:pt>
              <c:pt idx="501">
                <c:v>644479.61</c:v>
              </c:pt>
              <c:pt idx="502">
                <c:v>3831317.55</c:v>
              </c:pt>
              <c:pt idx="503">
                <c:v>887337.39</c:v>
              </c:pt>
              <c:pt idx="504">
                <c:v>55778.83</c:v>
              </c:pt>
              <c:pt idx="505">
                <c:v>-1605.51</c:v>
              </c:pt>
              <c:pt idx="506">
                <c:v>3347448.39</c:v>
              </c:pt>
              <c:pt idx="507">
                <c:v>-964755.77</c:v>
              </c:pt>
              <c:pt idx="508">
                <c:v>-668410.98</c:v>
              </c:pt>
              <c:pt idx="509">
                <c:v>619028.78</c:v>
              </c:pt>
              <c:pt idx="510">
                <c:v>2506620.46</c:v>
              </c:pt>
              <c:pt idx="511">
                <c:v>1304832.93</c:v>
              </c:pt>
              <c:pt idx="512">
                <c:v>5100453.93</c:v>
              </c:pt>
              <c:pt idx="513">
                <c:v>579554.14</c:v>
              </c:pt>
              <c:pt idx="514">
                <c:v>-826021.02190000005</c:v>
              </c:pt>
              <c:pt idx="515">
                <c:v>-710477.38</c:v>
              </c:pt>
              <c:pt idx="516">
                <c:v>-491511</c:v>
              </c:pt>
              <c:pt idx="517">
                <c:v>-16160759.09</c:v>
              </c:pt>
              <c:pt idx="518">
                <c:v>6486183.2300000004</c:v>
              </c:pt>
            </c:numLit>
          </c:val>
          <c:smooth val="0"/>
          <c:extLst>
            <c:ext xmlns:c16="http://schemas.microsoft.com/office/drawing/2014/chart" uri="{C3380CC4-5D6E-409C-BE32-E72D297353CC}">
              <c16:uniqueId val="{00000002-ED46-4B44-AE12-7E96B8BB56D2}"/>
            </c:ext>
          </c:extLst>
        </c:ser>
        <c:dLbls>
          <c:showLegendKey val="0"/>
          <c:showVal val="0"/>
          <c:showCatName val="0"/>
          <c:showSerName val="0"/>
          <c:showPercent val="0"/>
          <c:showBubbleSize val="0"/>
        </c:dLbls>
        <c:smooth val="0"/>
        <c:axId val="412834559"/>
        <c:axId val="671440543"/>
      </c:lineChart>
      <c:dateAx>
        <c:axId val="412834559"/>
        <c:scaling>
          <c:orientation val="minMax"/>
        </c:scaling>
        <c:delete val="0"/>
        <c:axPos val="b"/>
        <c:numFmt formatCode="m/d/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671440543"/>
        <c:crosses val="autoZero"/>
        <c:auto val="1"/>
        <c:lblOffset val="100"/>
        <c:baseTimeUnit val="days"/>
        <c:majorUnit val="48"/>
        <c:majorTimeUnit val="days"/>
      </c:dateAx>
      <c:valAx>
        <c:axId val="671440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BE"/>
          </a:p>
        </c:txPr>
        <c:crossAx val="41283455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BE"/>
              </a:p>
            </c:txPr>
          </c:dispUnitsLbl>
        </c:dispUnits>
      </c:valAx>
      <c:spPr>
        <a:noFill/>
        <a:ln>
          <a:noFill/>
        </a:ln>
        <a:effectLst/>
      </c:spPr>
    </c:plotArea>
    <c:legend>
      <c:legendPos val="b"/>
      <c:layout>
        <c:manualLayout>
          <c:xMode val="edge"/>
          <c:yMode val="edge"/>
          <c:x val="0.27401805011856506"/>
          <c:y val="0.11218121704826597"/>
          <c:w val="0.44413254357969068"/>
          <c:h val="5.250530130957397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4l0];/#CONTENTS!A1" TargetMode="External"/></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hyperlink" Target="http://[s36l0];/#CONTENTS!A1" TargetMode="External"/></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CONTENTS!A1"/></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CONTENTS!A1"/></Relationships>
</file>

<file path=xl/drawings/_rels/drawing72.xml.rels><?xml version="1.0" encoding="UTF-8" standalone="yes"?>
<Relationships xmlns="http://schemas.openxmlformats.org/package/2006/relationships"><Relationship Id="rId1" Type="http://schemas.openxmlformats.org/officeDocument/2006/relationships/hyperlink" Target="#CONTENTS!A1"/></Relationships>
</file>

<file path=xl/drawings/_rels/drawing73.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8</xdr:col>
      <xdr:colOff>2040800</xdr:colOff>
      <xdr:row>4</xdr:row>
      <xdr:rowOff>98358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AD461452-B670-20F4-96C6-E9D50CB2881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X0A0T</a:t>
          </a:r>
          <a:endParaRPr lang="en-BE" sz="100">
            <a:latin typeface="ZWAdobeF" pitchFamily="2"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B75A2B8-626F-4E60-A9C0-FED19DEF168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B4CFA07-100E-42FF-915A-07A821C49C5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6B4494C-AB0B-40BE-85F8-58204CAB06B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1675129</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9FC349A2-ECD8-4F17-9883-113110F32680}"/>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2EA572BC-D01F-4D68-9254-90A0350E5D2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1664546</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1CA96C7-B9E1-48DF-B327-EB195E881553}"/>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1EAFE6F2-4AD5-4868-BC6C-DA8624FB328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573E67F3-49A7-4B65-BC96-1412225D1B7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1590463</xdr:colOff>
      <xdr:row>2</xdr:row>
      <xdr:rowOff>86995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9525"/>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3" name="TextBox 2">
          <a:hlinkClick xmlns:r="http://schemas.openxmlformats.org/officeDocument/2006/relationships" r:id="rId1"/>
          <a:extLst>
            <a:ext uri="{FF2B5EF4-FFF2-40B4-BE49-F238E27FC236}">
              <a16:creationId xmlns:a16="http://schemas.microsoft.com/office/drawing/2014/main" id="{DBD36C38-3703-4E1E-AF49-C39B5DACBD0C}"/>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DF2E3B-9A68-4D6D-BF5C-0F2C5074A24A}"/>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304588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E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5" name="TextBox 2">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19C6DD23-2B86-41D0-9FEC-09F837A39C3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2">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9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649EE990-043D-4848-9F92-BE818DA815F7}"/>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504613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470689A-976A-4924-8F55-6943A27BF58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504613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E9B35F23-7094-4C29-8377-CAE681C225F9}"/>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2"/>
          <a:extLst>
            <a:ext uri="{FF2B5EF4-FFF2-40B4-BE49-F238E27FC236}">
              <a16:creationId xmlns:a16="http://schemas.microsoft.com/office/drawing/2014/main" id="{FF805E14-B151-4D1A-B659-36D99C5EE26F}"/>
            </a:ext>
          </a:extLst>
        </xdr:cNvPr>
        <xdr:cNvSpPr txBox="1"/>
      </xdr:nvSpPr>
      <xdr:spPr>
        <a:xfrm>
          <a:off x="0" y="0"/>
          <a:ext cx="22699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764963</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B30E3C1-49B3-4A5B-86BF-0C312A868A02}"/>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1A93A3DA-128C-42D1-B303-4BC38480FE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769196</xdr:colOff>
      <xdr:row>2</xdr:row>
      <xdr:rowOff>58420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3A525C2-97B6-4508-9502-475DD54F96DD}"/>
            </a:ext>
          </a:extLst>
        </xdr:cNvPr>
        <xdr:cNvSpPr txBox="1"/>
      </xdr:nvSpPr>
      <xdr:spPr>
        <a:xfrm>
          <a:off x="0" y="0"/>
          <a:ext cx="2236046"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2CBD37AF-12D1-45B6-8580-15ABC898A91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24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52A69C-585C-4A82-8EFB-F93AE5DD094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152188</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123613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E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0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3100-000002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6</xdr:row>
      <xdr:rowOff>0</xdr:rowOff>
    </xdr:from>
    <xdr:to>
      <xdr:col>3</xdr:col>
      <xdr:colOff>89430</xdr:colOff>
      <xdr:row>34</xdr:row>
      <xdr:rowOff>149218</xdr:rowOff>
    </xdr:to>
    <xdr:graphicFrame macro="">
      <xdr:nvGraphicFramePr>
        <xdr:cNvPr id="5" name="Chart 4">
          <a:extLst>
            <a:ext uri="{FF2B5EF4-FFF2-40B4-BE49-F238E27FC236}">
              <a16:creationId xmlns:a16="http://schemas.microsoft.com/office/drawing/2014/main" id="{E7996B53-9F72-4438-A77F-61DC27ACA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83BCB3F6-E8CE-40D4-B2FC-3271D858471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CA53FD99-5FC2-40C3-8752-242B66B3CB7F}"/>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140970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E4C86E0F-FF66-4F1B-8C2C-E2BDE79AF0E1}"/>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58420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321187C4-0A3F-49C9-AEA1-7A130C7A6C3D}"/>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1592580</xdr:colOff>
      <xdr:row>2</xdr:row>
      <xdr:rowOff>56303</xdr:rowOff>
    </xdr:to>
    <xdr:sp macro="" textlink="">
      <xdr:nvSpPr>
        <xdr:cNvPr id="2" name="TextBox 2">
          <a:hlinkClick xmlns:r="http://schemas.openxmlformats.org/officeDocument/2006/relationships" r:id="rId1"/>
          <a:extLst>
            <a:ext uri="{FF2B5EF4-FFF2-40B4-BE49-F238E27FC236}">
              <a16:creationId xmlns:a16="http://schemas.microsoft.com/office/drawing/2014/main" id="{1C5B2598-0543-4A39-9DD9-B3746B8111CC}"/>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134620</xdr:rowOff>
    </xdr:to>
    <xdr:sp macro="" textlink="">
      <xdr:nvSpPr>
        <xdr:cNvPr id="2" name="TextBox 2">
          <a:hlinkClick xmlns:r="http://schemas.openxmlformats.org/officeDocument/2006/relationships" r:id="rId1"/>
          <a:extLst>
            <a:ext uri="{FF2B5EF4-FFF2-40B4-BE49-F238E27FC236}">
              <a16:creationId xmlns:a16="http://schemas.microsoft.com/office/drawing/2014/main" id="{CDC2DBDC-FCD7-48F7-9E02-752FB93F71C4}"/>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2">
          <a:hlinkClick xmlns:r="http://schemas.openxmlformats.org/officeDocument/2006/relationships" r:id="rId1"/>
          <a:extLst>
            <a:ext uri="{FF2B5EF4-FFF2-40B4-BE49-F238E27FC236}">
              <a16:creationId xmlns:a16="http://schemas.microsoft.com/office/drawing/2014/main" id="{650D15DA-57C5-4258-8D32-E78C707E5C09}"/>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1495213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1EE215C-E7B1-4BF4-BC32-575702BFBCBD}"/>
            </a:ext>
          </a:extLst>
        </xdr:cNvPr>
        <xdr:cNvSpPr txBox="1"/>
      </xdr:nvSpPr>
      <xdr:spPr>
        <a:xfrm>
          <a:off x="0" y="0"/>
          <a:ext cx="22813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1638088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BD17B5-03C2-411D-801C-8F1FA2D78263}"/>
            </a:ext>
          </a:extLst>
        </xdr:cNvPr>
        <xdr:cNvSpPr txBox="1"/>
      </xdr:nvSpPr>
      <xdr:spPr>
        <a:xfrm>
          <a:off x="0" y="0"/>
          <a:ext cx="227816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444500</xdr:colOff>
      <xdr:row>2</xdr:row>
      <xdr:rowOff>146049</xdr:rowOff>
    </xdr:from>
    <xdr:to>
      <xdr:col>13</xdr:col>
      <xdr:colOff>282575</xdr:colOff>
      <xdr:row>15</xdr:row>
      <xdr:rowOff>104775</xdr:rowOff>
    </xdr:to>
    <xdr:sp macro="" textlink="">
      <xdr:nvSpPr>
        <xdr:cNvPr id="2" name="TextBox 1">
          <a:extLst>
            <a:ext uri="{FF2B5EF4-FFF2-40B4-BE49-F238E27FC236}">
              <a16:creationId xmlns:a16="http://schemas.microsoft.com/office/drawing/2014/main" id="{C0FDBDEC-CB9D-4C1B-AFD4-E53FEE6BCFFC}"/>
            </a:ext>
          </a:extLst>
        </xdr:cNvPr>
        <xdr:cNvSpPr txBox="1"/>
      </xdr:nvSpPr>
      <xdr:spPr>
        <a:xfrm>
          <a:off x="441960" y="464819"/>
          <a:ext cx="7868285" cy="2038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The templates included in the following sheets disclose the quantitative templates required by the Implementing Technical Standards (ITS) on Pillar 3 disclosures on ESG risks (published by the EBA in January 2022). In compliance with regulatory imposed implementation dates, the following templates have been completed and can be consulted: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Templates 1, 2 and 4: quantitative disclosures on climate-change-related transition risks, including information on exposures towards carbon-related assets. </a:t>
          </a: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5: quantitative disclosures on climate-change-related physical risks, including information on assets subject to chronic and acute climate change events. </a:t>
          </a:r>
        </a:p>
        <a:p>
          <a:pPr lvl="1"/>
          <a:r>
            <a:rPr lang="nl-BE" sz="1000" b="0" i="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Templates 6, 7 and 8: KPIs on institutions’ assets financing activities that are environmentally sustainable according to the EU Taxonomy (GAR).</a:t>
          </a:r>
          <a:endParaRPr lang="nl-BE" sz="1000">
            <a:solidFill>
              <a:schemeClr val="dk1"/>
            </a:solidFill>
            <a:effectLst/>
            <a:latin typeface="Arial" panose="020B0604020202020204" pitchFamily="34" charset="0"/>
            <a:ea typeface="+mn-ea"/>
            <a:cs typeface="Arial" panose="020B0604020202020204" pitchFamily="34" charset="0"/>
          </a:endParaRPr>
        </a:p>
        <a:p>
          <a:pPr lvl="1"/>
          <a:r>
            <a:rPr lang="nl-BE" sz="1000" b="0" i="0" u="none" strike="noStrike" baseline="0">
              <a:solidFill>
                <a:schemeClr val="dk1"/>
              </a:solidFill>
              <a:latin typeface="Arial" panose="020B0604020202020204" pitchFamily="34" charset="0"/>
              <a:ea typeface="+mn-ea"/>
              <a:cs typeface="Arial" panose="020B0604020202020204" pitchFamily="34" charset="0"/>
            </a:rPr>
            <a:t>• Template 10: quantitative disclosures on mitigating actions supporting our counterparties in the transition to a carbon-neutral economy and in the adaptation to climate change. </a:t>
          </a:r>
        </a:p>
        <a:p>
          <a:pPr lvl="1"/>
          <a:endParaRPr lang="nl-BE" sz="1000" b="0" i="0" u="none" strike="noStrike" baseline="0">
            <a:solidFill>
              <a:schemeClr val="dk1"/>
            </a:solidFill>
            <a:latin typeface="Arial" panose="020B0604020202020204" pitchFamily="34" charset="0"/>
            <a:ea typeface="+mn-ea"/>
            <a:cs typeface="Arial" panose="020B0604020202020204" pitchFamily="34" charset="0"/>
          </a:endParaRPr>
        </a:p>
        <a:p>
          <a:pPr lvl="0"/>
          <a:r>
            <a:rPr lang="nl-BE" sz="1000" b="0" i="0" u="none" strike="noStrike" baseline="0">
              <a:solidFill>
                <a:schemeClr val="dk1"/>
              </a:solidFill>
              <a:latin typeface="Arial" panose="020B0604020202020204" pitchFamily="34" charset="0"/>
              <a:ea typeface="+mn-ea"/>
              <a:cs typeface="Arial" panose="020B0604020202020204" pitchFamily="34" charset="0"/>
            </a:rPr>
            <a:t>The scope of these templates is KBC Bank Consolidated.</a:t>
          </a:r>
        </a:p>
      </xdr:txBody>
    </xdr:sp>
    <xdr:clientData/>
  </xdr:twoCellAnchor>
  <xdr:twoCellAnchor>
    <xdr:from>
      <xdr:col>0</xdr:col>
      <xdr:colOff>466725</xdr:colOff>
      <xdr:row>16</xdr:row>
      <xdr:rowOff>44452</xdr:rowOff>
    </xdr:from>
    <xdr:to>
      <xdr:col>13</xdr:col>
      <xdr:colOff>301625</xdr:colOff>
      <xdr:row>23</xdr:row>
      <xdr:rowOff>53976</xdr:rowOff>
    </xdr:to>
    <xdr:sp macro="" textlink="">
      <xdr:nvSpPr>
        <xdr:cNvPr id="3" name="TextBox 2">
          <a:extLst>
            <a:ext uri="{FF2B5EF4-FFF2-40B4-BE49-F238E27FC236}">
              <a16:creationId xmlns:a16="http://schemas.microsoft.com/office/drawing/2014/main" id="{CB332565-9058-4CBF-96B5-40096D4B1B12}"/>
            </a:ext>
          </a:extLst>
        </xdr:cNvPr>
        <xdr:cNvSpPr txBox="1"/>
      </xdr:nvSpPr>
      <xdr:spPr>
        <a:xfrm>
          <a:off x="469265" y="2606042"/>
          <a:ext cx="7856220" cy="1132204"/>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In the first iterations of this regulatory reporting exercise, required data inputs are based on information that is collected on a best-effort basis and hence is also reliant on proxy estimations. Consequently, the templates must be interpreted with care and regarded as work in progress as, going forward, more and better data sources will become available (e.g., as a result of the further implementation of the Corporate Sustainability Reporting Directive (CSRD) and the European Reporting Standards (ESRS)). This should allow a better assessment of KBC’s exposure to transition and physical risk based on the reported templates. </a:t>
          </a:r>
        </a:p>
        <a:p>
          <a:endParaRPr lang="nl-BE"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 one-on-one comparison between this and other externally published group reports is not always possible to the full extent. </a:t>
          </a:r>
          <a:endParaRPr lang="nl-BE"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454025</xdr:colOff>
      <xdr:row>24</xdr:row>
      <xdr:rowOff>0</xdr:rowOff>
    </xdr:from>
    <xdr:to>
      <xdr:col>13</xdr:col>
      <xdr:colOff>292100</xdr:colOff>
      <xdr:row>28</xdr:row>
      <xdr:rowOff>104775</xdr:rowOff>
    </xdr:to>
    <xdr:sp macro="" textlink="">
      <xdr:nvSpPr>
        <xdr:cNvPr id="4" name="TextBox 3">
          <a:extLst>
            <a:ext uri="{FF2B5EF4-FFF2-40B4-BE49-F238E27FC236}">
              <a16:creationId xmlns:a16="http://schemas.microsoft.com/office/drawing/2014/main" id="{6305975F-B264-4E19-B682-C71D44A37354}"/>
            </a:ext>
          </a:extLst>
        </xdr:cNvPr>
        <xdr:cNvSpPr txBox="1"/>
      </xdr:nvSpPr>
      <xdr:spPr>
        <a:xfrm>
          <a:off x="454025" y="3840480"/>
          <a:ext cx="7859395" cy="743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0" i="0" u="none" strike="noStrike" baseline="0">
              <a:solidFill>
                <a:schemeClr val="dk1"/>
              </a:solidFill>
              <a:latin typeface="Arial" panose="020B0604020202020204" pitchFamily="34" charset="0"/>
              <a:ea typeface="+mn-ea"/>
              <a:cs typeface="Arial" panose="020B0604020202020204" pitchFamily="34" charset="0"/>
            </a:rPr>
            <a:t>Other templates described in the ITS – with required implementation dates in the future – are: </a:t>
          </a:r>
        </a:p>
        <a:p>
          <a:r>
            <a:rPr lang="nl-BE" sz="1000" b="0" i="0" u="none" strike="noStrike" baseline="0">
              <a:solidFill>
                <a:schemeClr val="dk1"/>
              </a:solidFill>
              <a:latin typeface="Arial" panose="020B0604020202020204" pitchFamily="34" charset="0"/>
              <a:ea typeface="+mn-ea"/>
              <a:cs typeface="Arial" panose="020B0604020202020204" pitchFamily="34" charset="0"/>
            </a:rPr>
            <a:t>• </a:t>
          </a:r>
          <a:r>
            <a:rPr lang="nl-BE" sz="1000" b="0" i="0" u="none" strike="noStrike" baseline="0">
              <a:solidFill>
                <a:schemeClr val="tx1"/>
              </a:solidFill>
              <a:latin typeface="Arial" panose="020B0604020202020204" pitchFamily="34" charset="0"/>
              <a:ea typeface="+mn-ea"/>
              <a:cs typeface="Arial" panose="020B0604020202020204" pitchFamily="34" charset="0"/>
            </a:rPr>
            <a:t>Template 3: information about the alignment efforts with the Paris Agreement objectives for a selected number of sectors; </a:t>
          </a:r>
        </a:p>
        <a:p>
          <a:r>
            <a:rPr lang="nl-BE" sz="1000" b="0" i="0" u="none" strike="noStrike" baseline="0">
              <a:solidFill>
                <a:schemeClr val="tx1"/>
              </a:solidFill>
              <a:latin typeface="Arial" panose="020B0604020202020204" pitchFamily="34" charset="0"/>
              <a:ea typeface="+mn-ea"/>
              <a:cs typeface="Arial" panose="020B0604020202020204" pitchFamily="34" charset="0"/>
            </a:rPr>
            <a:t>• Template 9: KPIs </a:t>
          </a:r>
          <a:r>
            <a:rPr lang="nl-BE" sz="1000" b="0" i="0" u="none" strike="noStrike" baseline="0">
              <a:solidFill>
                <a:schemeClr val="dk1"/>
              </a:solidFill>
              <a:latin typeface="Arial" panose="020B0604020202020204" pitchFamily="34" charset="0"/>
              <a:ea typeface="+mn-ea"/>
              <a:cs typeface="Arial" panose="020B0604020202020204" pitchFamily="34" charset="0"/>
            </a:rPr>
            <a:t>on institutions’ assets financing activities that are environmentally sustainable according to the EU Taxonomy (BTAR). </a:t>
          </a:r>
        </a:p>
      </xdr:txBody>
    </xdr:sp>
    <xdr:clientData/>
  </xdr:twoCellAnchor>
  <xdr:twoCellAnchor>
    <xdr:from>
      <xdr:col>0</xdr:col>
      <xdr:colOff>447675</xdr:colOff>
      <xdr:row>1</xdr:row>
      <xdr:rowOff>28575</xdr:rowOff>
    </xdr:from>
    <xdr:to>
      <xdr:col>13</xdr:col>
      <xdr:colOff>282575</xdr:colOff>
      <xdr:row>2</xdr:row>
      <xdr:rowOff>104775</xdr:rowOff>
    </xdr:to>
    <xdr:sp macro="" textlink="">
      <xdr:nvSpPr>
        <xdr:cNvPr id="5" name="TextBox 4">
          <a:extLst>
            <a:ext uri="{FF2B5EF4-FFF2-40B4-BE49-F238E27FC236}">
              <a16:creationId xmlns:a16="http://schemas.microsoft.com/office/drawing/2014/main" id="{A8018B63-EAFF-44AC-AC26-C62EBD93F16F}"/>
            </a:ext>
          </a:extLst>
        </xdr:cNvPr>
        <xdr:cNvSpPr txBox="1"/>
      </xdr:nvSpPr>
      <xdr:spPr>
        <a:xfrm>
          <a:off x="446405" y="187325"/>
          <a:ext cx="78638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000" b="1" i="0" u="none" strike="noStrike" baseline="0">
              <a:solidFill>
                <a:schemeClr val="dk1"/>
              </a:solidFill>
              <a:latin typeface="Arial" panose="020B0604020202020204" pitchFamily="34" charset="0"/>
              <a:ea typeface="+mn-ea"/>
              <a:cs typeface="Arial" panose="020B0604020202020204" pitchFamily="34" charset="0"/>
            </a:rPr>
            <a:t>Introduction</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80D1732-5DDB-4103-90E1-CF00E892116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762047B-BF58-43B4-B0FD-845DE68D7399}"/>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1857163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04D7B6D-4FAD-4229-932C-9BEB04715E24}"/>
            </a:ext>
          </a:extLst>
        </xdr:cNvPr>
        <xdr:cNvSpPr txBox="1"/>
      </xdr:nvSpPr>
      <xdr:spPr>
        <a:xfrm>
          <a:off x="0" y="0"/>
          <a:ext cx="225848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94D3C15-7D34-46BF-A85A-6693C83729F6}"/>
            </a:ext>
          </a:extLst>
        </xdr:cNvPr>
        <xdr:cNvSpPr txBox="1"/>
      </xdr:nvSpPr>
      <xdr:spPr>
        <a:xfrm>
          <a:off x="0" y="0"/>
          <a:ext cx="225086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16</xdr:col>
      <xdr:colOff>560705</xdr:colOff>
      <xdr:row>5</xdr:row>
      <xdr:rowOff>88265</xdr:rowOff>
    </xdr:from>
    <xdr:to>
      <xdr:col>37</xdr:col>
      <xdr:colOff>441960</xdr:colOff>
      <xdr:row>88</xdr:row>
      <xdr:rowOff>16933</xdr:rowOff>
    </xdr:to>
    <xdr:sp macro="" textlink="">
      <xdr:nvSpPr>
        <xdr:cNvPr id="3" name="TextBox 30">
          <a:extLst>
            <a:ext uri="{FF2B5EF4-FFF2-40B4-BE49-F238E27FC236}">
              <a16:creationId xmlns:a16="http://schemas.microsoft.com/office/drawing/2014/main" id="{34D39462-76B1-44D0-A1C4-6E4FC8F22A8B}"/>
            </a:ext>
            <a:ext uri="{147F2762-F138-4A5C-976F-8EAC2B608ADB}">
              <a16:predDERef xmlns:a16="http://schemas.microsoft.com/office/drawing/2014/main" pred="{846B64E7-9D70-4E64-9B77-A209F77750B1}"/>
            </a:ext>
          </a:extLst>
        </xdr:cNvPr>
        <xdr:cNvSpPr txBox="1"/>
      </xdr:nvSpPr>
      <xdr:spPr>
        <a:xfrm>
          <a:off x="18678525" y="1020445"/>
          <a:ext cx="12842875" cy="15954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200" b="1" u="sng">
              <a:latin typeface="Arial" panose="020B0604020202020204" pitchFamily="34" charset="0"/>
              <a:cs typeface="Arial" panose="020B0604020202020204" pitchFamily="34" charset="0"/>
            </a:rPr>
            <a:t>Annex - Physical risk assessments</a:t>
          </a:r>
        </a:p>
        <a:p>
          <a:endParaRPr lang="nl-BE" sz="1100">
            <a:latin typeface="Arial" panose="020B0604020202020204" pitchFamily="34" charset="0"/>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following sections contain a description of the various physical risk assessments performed. In line with our Climate Risk Impact Map, both acute and chronic physical hazards were considered. The assessments were geographically tailored to the territories of the five KBC home countries (Belgium, the Czech Republic, Slovakia, Hungary and Bulgaria).</a:t>
          </a:r>
          <a:r>
            <a:rPr lang="nl-BE"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actual sectoral impacts (per NACE level and from a bank perspective) are provided in this ESG Template 5.</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solidFill>
              <a:schemeClr val="dk1"/>
            </a:solidFill>
            <a:effectLst/>
            <a:latin typeface="Arial" panose="020B0604020202020204" pitchFamily="34" charset="0"/>
            <a:ea typeface="+mn-ea"/>
            <a:cs typeface="Arial" panose="020B0604020202020204" pitchFamily="34" charset="0"/>
          </a:endParaRPr>
        </a:p>
        <a:p>
          <a:r>
            <a:rPr lang="en-US" sz="1050" b="1">
              <a:solidFill>
                <a:schemeClr val="accent1"/>
              </a:solidFill>
              <a:effectLst/>
              <a:latin typeface="Arial" panose="020B0604020202020204" pitchFamily="34" charset="0"/>
              <a:ea typeface="+mn-ea"/>
              <a:cs typeface="Arial" panose="020B0604020202020204" pitchFamily="34" charset="0"/>
            </a:rPr>
            <a:t>Flood risk</a:t>
          </a:r>
          <a:endParaRPr lang="nl-BE" sz="1050" b="1">
            <a:solidFill>
              <a:schemeClr val="accent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A harmonised flood risk assessment was performed on various loan portfolios throughout the group. The assessment distinguishes between fluvial, pluvial and coastal flood risks.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Fluvial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basis of the fluvial flood risk analysis is the fluvial (riverine) flood map provided by the Joint Research Centre (JRC)</a:t>
          </a:r>
          <a:r>
            <a:rPr lang="en-US" sz="1050" baseline="30000">
              <a:solidFill>
                <a:schemeClr val="dk1"/>
              </a:solidFill>
              <a:effectLst/>
              <a:latin typeface="Arial" panose="020B0604020202020204" pitchFamily="34" charset="0"/>
              <a:ea typeface="+mn-ea"/>
              <a:cs typeface="Arial" panose="020B0604020202020204" pitchFamily="34" charset="0"/>
            </a:rPr>
            <a:t>1</a:t>
          </a:r>
          <a:r>
            <a:rPr lang="en-US" sz="1050">
              <a:solidFill>
                <a:schemeClr val="dk1"/>
              </a:solidFill>
              <a:effectLst/>
              <a:latin typeface="Arial" panose="020B0604020202020204" pitchFamily="34" charset="0"/>
              <a:ea typeface="+mn-ea"/>
              <a:cs typeface="Arial" panose="020B0604020202020204" pitchFamily="34" charset="0"/>
            </a:rPr>
            <a:t> which reflects those areas with a flooding return period of 10 years. For the mortgage portfolios, the percentage of high-risk properties is limited across the home countries of KBC Group (up to 2%). For the corporate and SME portfolios, this percentage is slightly higher (up to 3%).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Pluvial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Pluvial flooding is geographically more widespread. Our risk modelling team designed in-house pluvial flood maps per country based on a surface water run-off algorithm which simulates water flowing to local topographic minima.</a:t>
          </a:r>
          <a:r>
            <a:rPr lang="en-US"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percentage of properties in the mortgage portfolios which are highly likely to be impacted by pluvial flooding is again limited across the KBC Group home countries (up to 2%). Similar to fluvial flood risk, the corporate and SME portfolios are slightly more exposed to pluvial flood risk than the mortgage portfolios.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Coastal flood risk</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KBC Group, coastal flood risk is assumed to be most relevant along the Belgian coastline as a combination of strong windstorms and high tides is a natural condition for this type of hazard (which is less likely to occur along the Bulgarian coastline).</a:t>
          </a:r>
          <a:r>
            <a:rPr lang="nl-BE" sz="1050" baseline="0">
              <a:solidFill>
                <a:schemeClr val="dk1"/>
              </a:solidFill>
              <a:effectLst/>
              <a:latin typeface="Arial" panose="020B0604020202020204" pitchFamily="34" charset="0"/>
              <a:ea typeface="+mn-ea"/>
              <a:cs typeface="Arial" panose="020B0604020202020204" pitchFamily="34" charset="0"/>
            </a:rPr>
            <a:t> </a:t>
          </a:r>
          <a:r>
            <a:rPr lang="en-US" sz="1050">
              <a:solidFill>
                <a:schemeClr val="dk1"/>
              </a:solidFill>
              <a:effectLst/>
              <a:latin typeface="Arial" panose="020B0604020202020204" pitchFamily="34" charset="0"/>
              <a:ea typeface="+mn-ea"/>
              <a:cs typeface="Arial" panose="020B0604020202020204" pitchFamily="34" charset="0"/>
            </a:rPr>
            <a:t>The basis of the analysis is a coastal flood map with a return period of 100 years, provided by the Flemish Environmental Agency (VMM). Only a marginal percentage of our exposure is considered high risk.</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050">
            <a:latin typeface="Arial" panose="020B0604020202020204" pitchFamily="34" charset="0"/>
            <a:cs typeface="Arial" panose="020B0604020202020204" pitchFamily="34" charset="0"/>
          </a:endParaRPr>
        </a:p>
        <a:p>
          <a:r>
            <a:rPr lang="en-US" sz="1050" b="1">
              <a:solidFill>
                <a:schemeClr val="dk1"/>
              </a:solidFill>
              <a:effectLst/>
              <a:latin typeface="Arial" panose="020B0604020202020204" pitchFamily="34" charset="0"/>
              <a:ea typeface="+mn-ea"/>
              <a:cs typeface="Arial" panose="020B0604020202020204" pitchFamily="34" charset="0"/>
            </a:rPr>
            <a:t>Risk mitigation</a:t>
          </a:r>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Insurance coverage for flooding is relatively high in the KBC Group home countries (especially for the ‘collateralised with immovable property’ exposure, for which property insurance is a standard requirement) and the (credit) risk is thus partially mitigated . The metrics above consequently focus on the part of the portfolio for which the assets have a potential to be very severely affected by floods. This specifically involves properties located in a flooding area with a flood depth of more than one metre. This threshold ensued from literature and methodologies used by insurance brokers. To reflect increased flood severity implied by adverse climate scenarios, the threshold is lowered to 0.5 metres for longer-term exposure.</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Heat stress</a:t>
          </a:r>
        </a:p>
        <a:p>
          <a:r>
            <a:rPr lang="en-US" sz="1050">
              <a:solidFill>
                <a:schemeClr val="dk1"/>
              </a:solidFill>
              <a:effectLst/>
              <a:latin typeface="Arial" panose="020B0604020202020204" pitchFamily="34" charset="0"/>
              <a:ea typeface="+mn-ea"/>
              <a:cs typeface="Arial" panose="020B0604020202020204" pitchFamily="34" charset="0"/>
            </a:rPr>
            <a:t>Heat waves occur in all of the KBC Group home countries, with varying frequencies, intensities and durations. Table 1 illustrates this by means of the average number of observed and projected (RCP8.5 scenario) heat wave days, obtained from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2</a:t>
          </a:r>
          <a:r>
            <a:rPr lang="en-US" sz="1050">
              <a:solidFill>
                <a:schemeClr val="dk1"/>
              </a:solidFill>
              <a:effectLst/>
              <a:latin typeface="Arial" panose="020B0604020202020204" pitchFamily="34" charset="0"/>
              <a:ea typeface="+mn-ea"/>
              <a:cs typeface="Arial" panose="020B0604020202020204" pitchFamily="34" charset="0"/>
            </a:rPr>
            <a:t>. Clearly the heat stress is higher and tends to increase more prominently in the more southern countries.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en-US" sz="1050">
              <a:solidFill>
                <a:schemeClr val="dk1"/>
              </a:solidFill>
              <a:effectLst/>
              <a:latin typeface="Arial" panose="020B0604020202020204" pitchFamily="34" charset="0"/>
              <a:ea typeface="+mn-ea"/>
              <a:cs typeface="Arial" panose="020B0604020202020204" pitchFamily="34" charset="0"/>
            </a:rPr>
            <a:t>The assessed sectors where heat stress may result in unrealised income are the agricultural and energy sectors. As there is a natural overlap with the drought hazard type, within this assessment the sensitivity to heat stress of the agricultural sector is implicitly covered in the drought risk assessment and further described in the corresponding section. Regarding the energy sector, heat stress may for instance result in emergency actions to avoid outages due to very high electricity consumption (cf. 2022 Texas power outages) or reduced electricity production due to reduced cooling capabilities (cf. 2022 French nuclear plants). Some activities in this sector may be more exposed than others (e.g., renewable energy production has no or limited cooling needs) but in this initial assessment no distinction is made on the basis of economic activity in the sector. </a:t>
          </a:r>
        </a:p>
        <a:p>
          <a:pPr marL="0" indent="0"/>
          <a:endParaRPr lang="nl-BE" sz="1050">
            <a:solidFill>
              <a:schemeClr val="dk1"/>
            </a:solidFill>
            <a:effectLst/>
            <a:latin typeface="Arial" panose="020B0604020202020204" pitchFamily="34" charset="0"/>
            <a:ea typeface="+mn-ea"/>
            <a:cs typeface="Arial" panose="020B0604020202020204" pitchFamily="34" charset="0"/>
          </a:endParaRPr>
        </a:p>
        <a:p>
          <a:pPr marL="0" indent="0"/>
          <a:r>
            <a:rPr lang="en-US" sz="1050">
              <a:solidFill>
                <a:schemeClr val="dk1"/>
              </a:solidFill>
              <a:effectLst/>
              <a:latin typeface="Arial" panose="020B0604020202020204" pitchFamily="34" charset="0"/>
              <a:ea typeface="+mn-ea"/>
              <a:cs typeface="Arial" panose="020B0604020202020204" pitchFamily="34" charset="0"/>
            </a:rPr>
            <a:t>The sensitivity to heat stress is driven by the country’s average number of heat wave days during the warm period of the year (June-July-August-September). More specifically, for short-term and medium-term exposure the sensitivity is driven by the observed number of heat days, while for longer-term exposure the number of heat days projected for 2040 becomes the driver.</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Drought</a:t>
          </a:r>
        </a:p>
        <a:p>
          <a:r>
            <a:rPr lang="en-US" sz="1050">
              <a:solidFill>
                <a:schemeClr val="dk1"/>
              </a:solidFill>
              <a:effectLst/>
              <a:latin typeface="Arial" panose="020B0604020202020204" pitchFamily="34" charset="0"/>
              <a:ea typeface="+mn-ea"/>
              <a:cs typeface="Arial" panose="020B0604020202020204" pitchFamily="34" charset="0"/>
            </a:rPr>
            <a:t>Periods of low water or soil moisture levels occur in all of the KBC group home countries and may impact a variety of sectors in different ways: lower crop yields, water scarcity for water-intensive sectors, riverine-based supply chain issues, etc. Some of the secondary effects may be broad but difficult to quantify and the focus in the current assessment is therefore restricted to the agricultural and water (supply) sectors. </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Scientific research</a:t>
          </a:r>
          <a:r>
            <a:rPr lang="en-US" sz="1050" baseline="30000">
              <a:solidFill>
                <a:schemeClr val="dk1"/>
              </a:solidFill>
              <a:effectLst/>
              <a:latin typeface="Arial" panose="020B0604020202020204" pitchFamily="34" charset="0"/>
              <a:ea typeface="+mn-ea"/>
              <a:cs typeface="Arial" panose="020B0604020202020204" pitchFamily="34" charset="0"/>
            </a:rPr>
            <a:t>3</a:t>
          </a:r>
          <a:r>
            <a:rPr lang="en-US" sz="1050">
              <a:solidFill>
                <a:schemeClr val="dk1"/>
              </a:solidFill>
              <a:effectLst/>
              <a:latin typeface="Arial" panose="020B0604020202020204" pitchFamily="34" charset="0"/>
              <a:ea typeface="+mn-ea"/>
              <a:cs typeface="Arial" panose="020B0604020202020204" pitchFamily="34" charset="0"/>
            </a:rPr>
            <a:t> has established a relationship between observed drought levels (quantified via the standardized Precipitation-Evapotranspiration Index or SPEI) and the likelihood that different economic activities will be impacted. Given the limited geographic size of the KBC home countries, no further distinction is made based on areas within a country. The assessment has resulted in the breakdown provided in Table 2.</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Wildfire</a:t>
          </a:r>
        </a:p>
        <a:p>
          <a:r>
            <a:rPr lang="en-US" sz="1050">
              <a:solidFill>
                <a:schemeClr val="dk1"/>
              </a:solidFill>
              <a:effectLst/>
              <a:latin typeface="Arial" panose="020B0604020202020204" pitchFamily="34" charset="0"/>
              <a:ea typeface="+mn-ea"/>
              <a:cs typeface="Arial" panose="020B0604020202020204" pitchFamily="34" charset="0"/>
            </a:rPr>
            <a:t>Statistics of the Global Wildfire Information System (GWIS)</a:t>
          </a:r>
          <a:r>
            <a:rPr lang="en-US" sz="1050" baseline="30000">
              <a:solidFill>
                <a:schemeClr val="dk1"/>
              </a:solidFill>
              <a:effectLst/>
              <a:latin typeface="Arial" panose="020B0604020202020204" pitchFamily="34" charset="0"/>
              <a:ea typeface="+mn-ea"/>
              <a:cs typeface="Arial" panose="020B0604020202020204" pitchFamily="34" charset="0"/>
            </a:rPr>
            <a:t>4</a:t>
          </a:r>
          <a:r>
            <a:rPr lang="en-US" sz="1050">
              <a:solidFill>
                <a:schemeClr val="dk1"/>
              </a:solidFill>
              <a:effectLst/>
              <a:latin typeface="Arial" panose="020B0604020202020204" pitchFamily="34" charset="0"/>
              <a:ea typeface="+mn-ea"/>
              <a:cs typeface="Arial" panose="020B0604020202020204" pitchFamily="34" charset="0"/>
            </a:rPr>
            <a:t> show that wildfire events occur in all of KBC Group’s home countries, albeit rarely, and that almost all burned areas observed are cropland. The risk is hence concentrated in NACE sector A, specifically agricultural activities (A1.1 and A1.2).</a:t>
          </a:r>
        </a:p>
        <a:p>
          <a:endParaRPr lang="nl-BE"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Table 3 below shows for each KBC Group home country the regional variation of the percentage of cropland which is burned on average per year. The very low values indicate that wildfire risk is negligible in most home countries apart from some regions in Bulgaria. No clear trend could be identified in the historical time series provided by GWIS.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Windstorm</a:t>
          </a:r>
        </a:p>
        <a:p>
          <a:r>
            <a:rPr lang="en-US" sz="1050">
              <a:solidFill>
                <a:schemeClr val="dk1"/>
              </a:solidFill>
              <a:effectLst/>
              <a:latin typeface="Arial" panose="020B0604020202020204" pitchFamily="34" charset="0"/>
              <a:ea typeface="+mn-ea"/>
              <a:cs typeface="Arial" panose="020B0604020202020204" pitchFamily="34" charset="0"/>
            </a:rPr>
            <a:t>Windstorm risk is present throughout the European continent, which means that any real estate asset as well as various economic activities will carry a certain risk as physical assets may be damaged and economic activities may be (temporarily) interrupted in case of severe windstorms. However, the impact from the windstorm hazard is typically insured (especially in case of exposure collateralised with immovable property) and the risk from a credit risk perspective is consequently partially mitigated. Our assessment therefore reflects the residual risk of very extreme windstorm events where potential underinsurance may materialise. The Windstorm Information System (WISC) of the Copernicus Climate Portal</a:t>
          </a:r>
          <a:r>
            <a:rPr lang="en-US" sz="1050" baseline="30000">
              <a:solidFill>
                <a:schemeClr val="dk1"/>
              </a:solidFill>
              <a:effectLst/>
              <a:latin typeface="Arial" panose="020B0604020202020204" pitchFamily="34" charset="0"/>
              <a:ea typeface="+mn-ea"/>
              <a:cs typeface="Arial" panose="020B0604020202020204" pitchFamily="34" charset="0"/>
            </a:rPr>
            <a:t>5</a:t>
          </a:r>
          <a:r>
            <a:rPr lang="en-US" sz="1050">
              <a:solidFill>
                <a:schemeClr val="dk1"/>
              </a:solidFill>
              <a:effectLst/>
              <a:latin typeface="Arial" panose="020B0604020202020204" pitchFamily="34" charset="0"/>
              <a:ea typeface="+mn-ea"/>
              <a:cs typeface="Arial" panose="020B0604020202020204" pitchFamily="34" charset="0"/>
            </a:rPr>
            <a:t> allows us to identify those European regions with the greatest historical average annual windstorm damage. As only one thinly populated area in Belgium is in a top 5% impacted region, we conclude that from a credit/collateral perspective the windstorm hazard is not a material risk in the KBC Group home markets.</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pPr marL="0" indent="0"/>
          <a:r>
            <a:rPr lang="nl-BE" sz="1050" b="1">
              <a:solidFill>
                <a:schemeClr val="accent1"/>
              </a:solidFill>
              <a:effectLst/>
              <a:latin typeface="Arial" panose="020B0604020202020204" pitchFamily="34" charset="0"/>
              <a:ea typeface="+mn-ea"/>
              <a:cs typeface="Arial" panose="020B0604020202020204" pitchFamily="34" charset="0"/>
            </a:rPr>
            <a:t>Landslide</a:t>
          </a:r>
        </a:p>
        <a:p>
          <a:r>
            <a:rPr lang="en-US" sz="1050">
              <a:solidFill>
                <a:schemeClr val="dk1"/>
              </a:solidFill>
              <a:effectLst/>
              <a:latin typeface="Arial" panose="020B0604020202020204" pitchFamily="34" charset="0"/>
              <a:ea typeface="+mn-ea"/>
              <a:cs typeface="Arial" panose="020B0604020202020204" pitchFamily="34" charset="0"/>
            </a:rPr>
            <a:t>Landslides typically occur on steep hilly terrain where a significant amount of rainwater has accumulated and may destroy infrastructure and/or (temporarily) prevent economic activities (e.g., growing crops).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6</a:t>
          </a:r>
          <a:r>
            <a:rPr lang="en-US" sz="1050">
              <a:solidFill>
                <a:schemeClr val="dk1"/>
              </a:solidFill>
              <a:effectLst/>
              <a:latin typeface="Arial" panose="020B0604020202020204" pitchFamily="34" charset="0"/>
              <a:ea typeface="+mn-ea"/>
              <a:cs typeface="Arial" panose="020B0604020202020204" pitchFamily="34" charset="0"/>
            </a:rPr>
            <a:t> which maps the landslide susceptibility levels on a scale of 1 (very low) to 5 (very high) and which is used to geographically identify the risk. The sensitivity to high landslide risk is limited across the KBC Group home countries (up to about 2% of the portfolio exposure in some countries).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Subsidence</a:t>
          </a:r>
        </a:p>
        <a:p>
          <a:r>
            <a:rPr lang="en-US" sz="1050">
              <a:solidFill>
                <a:schemeClr val="dk1"/>
              </a:solidFill>
              <a:effectLst/>
              <a:latin typeface="Arial" panose="020B0604020202020204" pitchFamily="34" charset="0"/>
              <a:ea typeface="+mn-ea"/>
              <a:cs typeface="Arial" panose="020B0604020202020204" pitchFamily="34" charset="0"/>
            </a:rPr>
            <a:t>Subsidence is the downward vertical movement of the Earth's surface, which can be caused by both natural processes and human activities. In particular groundwater-related subsidence has become a growing issue, especially in Belgium. The main risk is damage to real estate (and a corresponding loss in property value) and the assessment is hence confined to exposure collateralised by real estate.</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7</a:t>
          </a:r>
          <a:r>
            <a:rPr lang="en-US" sz="1050">
              <a:solidFill>
                <a:schemeClr val="dk1"/>
              </a:solidFill>
              <a:effectLst/>
              <a:latin typeface="Arial" panose="020B0604020202020204" pitchFamily="34" charset="0"/>
              <a:ea typeface="+mn-ea"/>
              <a:cs typeface="Arial" panose="020B0604020202020204" pitchFamily="34" charset="0"/>
            </a:rPr>
            <a:t> which maps the natural susceptibility of agricultural soils to compaction if they were to be exposed to compaction, on a scale of 1 (low) to 4 (very high). The areas in the KBC Group home countries with the highest risk are located in Belgium and Hungary.</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Belgium, recent scientific research</a:t>
          </a:r>
          <a:r>
            <a:rPr lang="en-US" sz="1050" baseline="30000">
              <a:solidFill>
                <a:schemeClr val="dk1"/>
              </a:solidFill>
              <a:effectLst/>
              <a:latin typeface="Arial" panose="020B0604020202020204" pitchFamily="34" charset="0"/>
              <a:ea typeface="+mn-ea"/>
              <a:cs typeface="Arial" panose="020B0604020202020204" pitchFamily="34" charset="0"/>
            </a:rPr>
            <a:t>8</a:t>
          </a:r>
          <a:r>
            <a:rPr lang="en-US" sz="1050">
              <a:solidFill>
                <a:schemeClr val="dk1"/>
              </a:solidFill>
              <a:effectLst/>
              <a:latin typeface="Arial" panose="020B0604020202020204" pitchFamily="34" charset="0"/>
              <a:ea typeface="+mn-ea"/>
              <a:cs typeface="Arial" panose="020B0604020202020204" pitchFamily="34" charset="0"/>
            </a:rPr>
            <a:t> provides insight into the subsidence actually observed and identifies the West of Belgium and the port of Antwerp as the areas with the highest risk. Other scientific research</a:t>
          </a:r>
          <a:r>
            <a:rPr lang="en-US" sz="1050" baseline="30000">
              <a:solidFill>
                <a:schemeClr val="dk1"/>
              </a:solidFill>
              <a:effectLst/>
              <a:latin typeface="Arial" panose="020B0604020202020204" pitchFamily="34" charset="0"/>
              <a:ea typeface="+mn-ea"/>
              <a:cs typeface="Arial" panose="020B0604020202020204" pitchFamily="34" charset="0"/>
            </a:rPr>
            <a:t>9</a:t>
          </a:r>
          <a:r>
            <a:rPr lang="en-US" sz="1050">
              <a:solidFill>
                <a:schemeClr val="dk1"/>
              </a:solidFill>
              <a:effectLst/>
              <a:latin typeface="Arial" panose="020B0604020202020204" pitchFamily="34" charset="0"/>
              <a:ea typeface="+mn-ea"/>
              <a:cs typeface="Arial" panose="020B0604020202020204" pitchFamily="34" charset="0"/>
            </a:rPr>
            <a:t> assesses the likelihood that subsidence will occur based on various conditions, such as the rate of decline of the groundwater table. Combining this information allows us to conclude that a limited fraction of residential and commercial properties have a very high risk of being damaged due to subsidence.</a:t>
          </a:r>
          <a:endParaRPr lang="nl-BE" sz="1050">
            <a:solidFill>
              <a:schemeClr val="dk1"/>
            </a:solidFill>
            <a:effectLst/>
            <a:latin typeface="Arial" panose="020B0604020202020204" pitchFamily="34" charset="0"/>
            <a:ea typeface="+mn-ea"/>
            <a:cs typeface="Arial" panose="020B0604020202020204" pitchFamily="34" charset="0"/>
          </a:endParaRPr>
        </a:p>
        <a:p>
          <a:endParaRPr lang="en-US" sz="1050">
            <a:solidFill>
              <a:schemeClr val="dk1"/>
            </a:solidFill>
            <a:effectLst/>
            <a:latin typeface="Arial" panose="020B0604020202020204" pitchFamily="34" charset="0"/>
            <a:ea typeface="+mn-ea"/>
            <a:cs typeface="Arial" panose="020B0604020202020204" pitchFamily="34" charset="0"/>
          </a:endParaRPr>
        </a:p>
        <a:p>
          <a:r>
            <a:rPr lang="en-US" sz="1050">
              <a:solidFill>
                <a:schemeClr val="dk1"/>
              </a:solidFill>
              <a:effectLst/>
              <a:latin typeface="Arial" panose="020B0604020202020204" pitchFamily="34" charset="0"/>
              <a:ea typeface="+mn-ea"/>
              <a:cs typeface="Arial" panose="020B0604020202020204" pitchFamily="34" charset="0"/>
            </a:rPr>
            <a:t>For Hungary, the identified area is thinly populated and the subsidence risk is considered to be limited.</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r>
            <a:rPr lang="nl-BE" sz="1050" b="1">
              <a:solidFill>
                <a:schemeClr val="accent1"/>
              </a:solidFill>
              <a:effectLst/>
              <a:latin typeface="Arial" panose="020B0604020202020204" pitchFamily="34" charset="0"/>
              <a:ea typeface="+mn-ea"/>
              <a:cs typeface="Arial" panose="020B0604020202020204" pitchFamily="34" charset="0"/>
            </a:rPr>
            <a:t>Erosion</a:t>
          </a:r>
        </a:p>
        <a:p>
          <a:r>
            <a:rPr lang="en-US" sz="1050">
              <a:solidFill>
                <a:schemeClr val="dk1"/>
              </a:solidFill>
              <a:effectLst/>
              <a:latin typeface="Arial" panose="020B0604020202020204" pitchFamily="34" charset="0"/>
              <a:ea typeface="+mn-ea"/>
              <a:cs typeface="Arial" panose="020B0604020202020204" pitchFamily="34" charset="0"/>
            </a:rPr>
            <a:t>Soil erosion by water is a significant threat with a negative impact on ecosystem services, crop production, drinking water and carbon stocks. The European Soil Data Centre (ESDAC) provides a European spatial dataset</a:t>
          </a:r>
          <a:r>
            <a:rPr lang="en-US" sz="1050" baseline="30000">
              <a:solidFill>
                <a:schemeClr val="dk1"/>
              </a:solidFill>
              <a:effectLst/>
              <a:latin typeface="Arial" panose="020B0604020202020204" pitchFamily="34" charset="0"/>
              <a:ea typeface="+mn-ea"/>
              <a:cs typeface="Arial" panose="020B0604020202020204" pitchFamily="34" charset="0"/>
            </a:rPr>
            <a:t>10</a:t>
          </a:r>
          <a:r>
            <a:rPr lang="en-US" sz="1050">
              <a:solidFill>
                <a:schemeClr val="dk1"/>
              </a:solidFill>
              <a:effectLst/>
              <a:latin typeface="Arial" panose="020B0604020202020204" pitchFamily="34" charset="0"/>
              <a:ea typeface="+mn-ea"/>
              <a:cs typeface="Arial" panose="020B0604020202020204" pitchFamily="34" charset="0"/>
            </a:rPr>
            <a:t> which maps Soil Loss by Water Erosion. The highest erosion risk in the KBC Group home countries is found in the steep mountainous areas of Slovakia, while the risk is negligible for the other countries. In terms of economic activities, the sector suffering the most severe impact is the agricultural sector. </a:t>
          </a:r>
          <a:endParaRPr lang="nl-BE" sz="1050">
            <a:solidFill>
              <a:schemeClr val="dk1"/>
            </a:solidFill>
            <a:effectLst/>
            <a:latin typeface="Arial" panose="020B0604020202020204" pitchFamily="34" charset="0"/>
            <a:ea typeface="+mn-ea"/>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a:p>
          <a:endParaRPr lang="nl-BE" sz="1100">
            <a:latin typeface="Arial" panose="020B0604020202020204" pitchFamily="34" charset="0"/>
            <a:cs typeface="Arial" panose="020B0604020202020204" pitchFamily="34" charset="0"/>
          </a:endParaRPr>
        </a:p>
      </xdr:txBody>
    </xdr:sp>
    <xdr:clientData/>
  </xdr:twoCellAnchor>
  <xdr:twoCellAnchor>
    <xdr:from>
      <xdr:col>16</xdr:col>
      <xdr:colOff>573193</xdr:colOff>
      <xdr:row>89</xdr:row>
      <xdr:rowOff>1536</xdr:rowOff>
    </xdr:from>
    <xdr:to>
      <xdr:col>37</xdr:col>
      <xdr:colOff>419311</xdr:colOff>
      <xdr:row>100</xdr:row>
      <xdr:rowOff>34556</xdr:rowOff>
    </xdr:to>
    <xdr:sp macro="" textlink="">
      <xdr:nvSpPr>
        <xdr:cNvPr id="4" name="TextBox 31">
          <a:extLst>
            <a:ext uri="{FF2B5EF4-FFF2-40B4-BE49-F238E27FC236}">
              <a16:creationId xmlns:a16="http://schemas.microsoft.com/office/drawing/2014/main" id="{A7DCE11E-0F0F-4BB6-BC90-EA7CAB4D912E}"/>
            </a:ext>
            <a:ext uri="{147F2762-F138-4A5C-976F-8EAC2B608ADB}">
              <a16:predDERef xmlns:a16="http://schemas.microsoft.com/office/drawing/2014/main" pred="{95111951-56A4-4EFE-8746-1F1CC723FADB}"/>
            </a:ext>
          </a:extLst>
        </xdr:cNvPr>
        <xdr:cNvSpPr txBox="1"/>
      </xdr:nvSpPr>
      <xdr:spPr>
        <a:xfrm>
          <a:off x="18693553" y="17100816"/>
          <a:ext cx="12807738" cy="16243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900" baseline="30000"/>
            <a:t>1</a:t>
          </a:r>
          <a:r>
            <a:rPr lang="nl-BE" sz="900"/>
            <a:t> </a:t>
          </a:r>
          <a:r>
            <a:rPr lang="en-US" sz="900" i="1">
              <a:solidFill>
                <a:schemeClr val="dk1"/>
              </a:solidFill>
              <a:effectLst/>
              <a:latin typeface="+mn-lt"/>
              <a:ea typeface="+mn-ea"/>
              <a:cs typeface="+mn-cs"/>
            </a:rPr>
            <a:t>https://data.jrc.ec.europa.eu/collection/id-0054</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2</a:t>
          </a:r>
          <a:r>
            <a:rPr lang="en-US" sz="900" i="1">
              <a:solidFill>
                <a:schemeClr val="dk1"/>
              </a:solidFill>
              <a:effectLst/>
              <a:latin typeface="+mn-lt"/>
              <a:ea typeface="+mn-ea"/>
              <a:cs typeface="+mn-cs"/>
            </a:rPr>
            <a:t> https://cds.climate.copernicus.eu/cdsapp#!/software/app-health-heat-waves-projections?tab=app</a:t>
          </a:r>
        </a:p>
        <a:p>
          <a:pPr marL="0" marR="0" lvl="0" indent="0" defTabSz="914400" eaLnBrk="1" fontAlgn="auto" latinLnBrk="0" hangingPunct="1">
            <a:lnSpc>
              <a:spcPct val="100000"/>
            </a:lnSpc>
            <a:spcBef>
              <a:spcPts val="0"/>
            </a:spcBef>
            <a:spcAft>
              <a:spcPts val="0"/>
            </a:spcAft>
            <a:buClrTx/>
            <a:buSzTx/>
            <a:buFontTx/>
            <a:buNone/>
            <a:tabLst/>
            <a:defRPr/>
          </a:pPr>
          <a:r>
            <a:rPr lang="en-US" sz="900" baseline="30000">
              <a:solidFill>
                <a:schemeClr val="dk1"/>
              </a:solidFill>
              <a:latin typeface="+mn-lt"/>
              <a:ea typeface="+mn-ea"/>
              <a:cs typeface="+mn-cs"/>
            </a:rPr>
            <a:t>3 </a:t>
          </a:r>
          <a:r>
            <a:rPr lang="en-GB" sz="900" i="1">
              <a:solidFill>
                <a:schemeClr val="dk1"/>
              </a:solidFill>
              <a:effectLst/>
              <a:latin typeface="+mn-lt"/>
              <a:ea typeface="+mn-ea"/>
              <a:cs typeface="+mn-cs"/>
            </a:rPr>
            <a:t>Blauhut et al., 2015, Towards pan-European drought risk maps: quantifying the link between drought indices and reported drought impacts, Environ. Res. Lett. 10 (2015) 014008</a:t>
          </a:r>
          <a:endParaRPr lang="nl-BE" sz="900">
            <a:effectLst/>
          </a:endParaRPr>
        </a:p>
        <a:p>
          <a:r>
            <a:rPr lang="nl-BE" sz="900" baseline="30000">
              <a:solidFill>
                <a:schemeClr val="dk1"/>
              </a:solidFill>
              <a:latin typeface="+mn-lt"/>
              <a:ea typeface="+mn-ea"/>
              <a:cs typeface="+mn-cs"/>
            </a:rPr>
            <a:t>4</a:t>
          </a:r>
          <a:r>
            <a:rPr lang="nl-BE" sz="900"/>
            <a:t> </a:t>
          </a:r>
          <a:r>
            <a:rPr lang="en-GB" sz="900" i="1">
              <a:solidFill>
                <a:schemeClr val="dk1"/>
              </a:solidFill>
              <a:effectLst/>
              <a:latin typeface="+mn-lt"/>
              <a:ea typeface="+mn-ea"/>
              <a:cs typeface="+mn-cs"/>
            </a:rPr>
            <a:t>https://gwis.jrc.ec.europa.eu/apps/country.profile/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5 </a:t>
          </a:r>
          <a:r>
            <a:rPr lang="en-GB" sz="900" i="1">
              <a:solidFill>
                <a:schemeClr val="dk1"/>
              </a:solidFill>
              <a:effectLst/>
              <a:latin typeface="+mn-lt"/>
              <a:ea typeface="+mn-ea"/>
              <a:cs typeface="+mn-cs"/>
            </a:rPr>
            <a:t>https://wisc.climate.copernicus.eu/wisc/</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6</a:t>
          </a:r>
          <a:r>
            <a:rPr lang="nl-BE" sz="900"/>
            <a:t> </a:t>
          </a:r>
          <a:r>
            <a:rPr lang="en-GB" sz="900" i="1">
              <a:solidFill>
                <a:schemeClr val="dk1"/>
              </a:solidFill>
              <a:effectLst/>
              <a:latin typeface="+mn-lt"/>
              <a:ea typeface="+mn-ea"/>
              <a:cs typeface="+mn-cs"/>
            </a:rPr>
            <a:t>https://esdac.jrc.ec.europa.eu/content/european-landslide-susceptibility-map-elsus-v2</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7</a:t>
          </a:r>
          <a:r>
            <a:rPr lang="nl-BE" sz="900"/>
            <a:t> </a:t>
          </a:r>
          <a:r>
            <a:rPr lang="en-GB" sz="900" i="1">
              <a:solidFill>
                <a:schemeClr val="dk1"/>
              </a:solidFill>
              <a:effectLst/>
              <a:latin typeface="+mn-lt"/>
              <a:ea typeface="+mn-ea"/>
              <a:cs typeface="+mn-cs"/>
            </a:rPr>
            <a:t>https://esdac.jrc.ec.europa.eu/content/natural-susceptibility-soil-compaction-europe</a:t>
          </a:r>
          <a:endParaRPr lang="nl-BE" sz="9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nl-BE" sz="900" baseline="30000">
              <a:solidFill>
                <a:schemeClr val="dk1"/>
              </a:solidFill>
              <a:latin typeface="+mn-lt"/>
              <a:ea typeface="+mn-ea"/>
              <a:cs typeface="+mn-cs"/>
            </a:rPr>
            <a:t>8</a:t>
          </a:r>
          <a:r>
            <a:rPr lang="nl-BE" sz="900"/>
            <a:t> </a:t>
          </a:r>
          <a:r>
            <a:rPr lang="en-GB" sz="900" i="1">
              <a:solidFill>
                <a:schemeClr val="dk1"/>
              </a:solidFill>
              <a:effectLst/>
              <a:latin typeface="+mn-lt"/>
              <a:ea typeface="+mn-ea"/>
              <a:cs typeface="+mn-cs"/>
            </a:rPr>
            <a:t>https://orbi.uliege.be/bitstream/2268/263690/1/ShortPaper-IGARS2021_PYDeclercq.pdf</a:t>
          </a:r>
          <a:endParaRPr lang="nl-BE" sz="900">
            <a:effectLst/>
          </a:endParaRPr>
        </a:p>
        <a:p>
          <a:r>
            <a:rPr lang="nl-BE" sz="900" baseline="30000">
              <a:solidFill>
                <a:schemeClr val="dk1"/>
              </a:solidFill>
              <a:latin typeface="+mn-lt"/>
              <a:ea typeface="+mn-ea"/>
              <a:cs typeface="+mn-cs"/>
            </a:rPr>
            <a:t>9</a:t>
          </a:r>
          <a:r>
            <a:rPr lang="nl-BE" sz="900"/>
            <a:t> </a:t>
          </a:r>
          <a:r>
            <a:rPr lang="en-GB" sz="900" i="1">
              <a:solidFill>
                <a:schemeClr val="dk1"/>
              </a:solidFill>
              <a:effectLst/>
              <a:latin typeface="+mn-lt"/>
              <a:ea typeface="+mn-ea"/>
              <a:cs typeface="+mn-cs"/>
            </a:rPr>
            <a:t>Li et al. 2021, Land subsidence due to groundwater pumping: hazard probability assessment through the combination of Bayesian model and fuzzy set theory, Nat. Hazards Earth Syst. Sci., 21, 823–835</a:t>
          </a:r>
          <a:endParaRPr lang="nl-BE" sz="900">
            <a:effectLst/>
          </a:endParaRPr>
        </a:p>
        <a:p>
          <a:r>
            <a:rPr lang="nl-BE" sz="900" baseline="30000">
              <a:solidFill>
                <a:schemeClr val="dk1"/>
              </a:solidFill>
              <a:latin typeface="+mn-lt"/>
              <a:ea typeface="+mn-ea"/>
              <a:cs typeface="+mn-cs"/>
            </a:rPr>
            <a:t>10</a:t>
          </a:r>
          <a:r>
            <a:rPr lang="nl-BE" sz="900"/>
            <a:t> </a:t>
          </a:r>
          <a:r>
            <a:rPr lang="en-GB" sz="900" i="1">
              <a:solidFill>
                <a:schemeClr val="dk1"/>
              </a:solidFill>
              <a:effectLst/>
              <a:latin typeface="+mn-lt"/>
              <a:ea typeface="+mn-ea"/>
              <a:cs typeface="+mn-cs"/>
            </a:rPr>
            <a:t>https://esdac.jrc.ec.europa.eu/content/soil-erosion-water-rusle2015</a:t>
          </a:r>
          <a:endParaRPr lang="nl-BE" sz="900">
            <a:effectLst/>
          </a:endParaRPr>
        </a:p>
        <a:p>
          <a:endParaRPr lang="nl-BE" sz="900"/>
        </a:p>
      </xdr:txBody>
    </xdr:sp>
    <xdr:clientData/>
  </xdr:twoCellAnchor>
  <xdr:twoCellAnchor editAs="oneCell">
    <xdr:from>
      <xdr:col>29</xdr:col>
      <xdr:colOff>137476</xdr:colOff>
      <xdr:row>23</xdr:row>
      <xdr:rowOff>112715</xdr:rowOff>
    </xdr:from>
    <xdr:to>
      <xdr:col>37</xdr:col>
      <xdr:colOff>62547</xdr:colOff>
      <xdr:row>28</xdr:row>
      <xdr:rowOff>305476</xdr:rowOff>
    </xdr:to>
    <xdr:pic>
      <xdr:nvPicPr>
        <xdr:cNvPr id="5" name="Picture 32">
          <a:extLst>
            <a:ext uri="{FF2B5EF4-FFF2-40B4-BE49-F238E27FC236}">
              <a16:creationId xmlns:a16="http://schemas.microsoft.com/office/drawing/2014/main" id="{BC2ECA60-2A78-4951-BD13-105CE6D7B6C5}"/>
            </a:ext>
            <a:ext uri="{147F2762-F138-4A5C-976F-8EAC2B608ADB}">
              <a16:predDERef xmlns:a16="http://schemas.microsoft.com/office/drawing/2014/main" pred="{B2CD11CD-12AB-45A4-81B2-FF8794A0D68B}"/>
            </a:ext>
          </a:extLst>
        </xdr:cNvPr>
        <xdr:cNvPicPr>
          <a:picLocks noChangeAspect="1"/>
        </xdr:cNvPicPr>
      </xdr:nvPicPr>
      <xdr:blipFill>
        <a:blip xmlns:r="http://schemas.openxmlformats.org/officeDocument/2006/relationships" r:embed="rId2"/>
        <a:stretch>
          <a:fillRect/>
        </a:stretch>
      </xdr:blipFill>
      <xdr:spPr>
        <a:xfrm>
          <a:off x="26279156" y="5987735"/>
          <a:ext cx="4861561" cy="992861"/>
        </a:xfrm>
        <a:prstGeom prst="rect">
          <a:avLst/>
        </a:prstGeom>
      </xdr:spPr>
    </xdr:pic>
    <xdr:clientData/>
  </xdr:twoCellAnchor>
  <xdr:twoCellAnchor editAs="oneCell">
    <xdr:from>
      <xdr:col>29</xdr:col>
      <xdr:colOff>230292</xdr:colOff>
      <xdr:row>43</xdr:row>
      <xdr:rowOff>254215</xdr:rowOff>
    </xdr:from>
    <xdr:to>
      <xdr:col>36</xdr:col>
      <xdr:colOff>586527</xdr:colOff>
      <xdr:row>50</xdr:row>
      <xdr:rowOff>58857</xdr:rowOff>
    </xdr:to>
    <xdr:pic>
      <xdr:nvPicPr>
        <xdr:cNvPr id="6" name="Picture 33">
          <a:extLst>
            <a:ext uri="{FF2B5EF4-FFF2-40B4-BE49-F238E27FC236}">
              <a16:creationId xmlns:a16="http://schemas.microsoft.com/office/drawing/2014/main" id="{41DD7875-75B5-469F-BAFC-271D13A5B7E0}"/>
            </a:ext>
            <a:ext uri="{147F2762-F138-4A5C-976F-8EAC2B608ADB}">
              <a16:predDERef xmlns:a16="http://schemas.microsoft.com/office/drawing/2014/main" pred="{382DE76E-406C-46D6-91EF-BC63DD9311C0}"/>
            </a:ext>
          </a:extLst>
        </xdr:cNvPr>
        <xdr:cNvPicPr>
          <a:picLocks noChangeAspect="1"/>
        </xdr:cNvPicPr>
      </xdr:nvPicPr>
      <xdr:blipFill>
        <a:blip xmlns:r="http://schemas.openxmlformats.org/officeDocument/2006/relationships" r:embed="rId3"/>
        <a:stretch>
          <a:fillRect/>
        </a:stretch>
      </xdr:blipFill>
      <xdr:spPr>
        <a:xfrm>
          <a:off x="26374512" y="9494735"/>
          <a:ext cx="4682490" cy="1079722"/>
        </a:xfrm>
        <a:prstGeom prst="rect">
          <a:avLst/>
        </a:prstGeom>
      </xdr:spPr>
    </xdr:pic>
    <xdr:clientData/>
  </xdr:twoCellAnchor>
  <xdr:twoCellAnchor editAs="oneCell">
    <xdr:from>
      <xdr:col>29</xdr:col>
      <xdr:colOff>169597</xdr:colOff>
      <xdr:row>56</xdr:row>
      <xdr:rowOff>43607</xdr:rowOff>
    </xdr:from>
    <xdr:to>
      <xdr:col>37</xdr:col>
      <xdr:colOff>687</xdr:colOff>
      <xdr:row>60</xdr:row>
      <xdr:rowOff>37944</xdr:rowOff>
    </xdr:to>
    <xdr:pic>
      <xdr:nvPicPr>
        <xdr:cNvPr id="7" name="Picture 34">
          <a:extLst>
            <a:ext uri="{FF2B5EF4-FFF2-40B4-BE49-F238E27FC236}">
              <a16:creationId xmlns:a16="http://schemas.microsoft.com/office/drawing/2014/main" id="{5303378B-CB84-42AB-9B67-789C3B89C627}"/>
            </a:ext>
            <a:ext uri="{147F2762-F138-4A5C-976F-8EAC2B608ADB}">
              <a16:predDERef xmlns:a16="http://schemas.microsoft.com/office/drawing/2014/main" pred="{481360FC-B917-4ABF-B012-AC3A3A6BC648}"/>
            </a:ext>
          </a:extLst>
        </xdr:cNvPr>
        <xdr:cNvPicPr>
          <a:picLocks noChangeAspect="1"/>
        </xdr:cNvPicPr>
      </xdr:nvPicPr>
      <xdr:blipFill>
        <a:blip xmlns:r="http://schemas.openxmlformats.org/officeDocument/2006/relationships" r:embed="rId4"/>
        <a:stretch>
          <a:fillRect/>
        </a:stretch>
      </xdr:blipFill>
      <xdr:spPr>
        <a:xfrm>
          <a:off x="26317627" y="11535837"/>
          <a:ext cx="4740910" cy="8007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7AC607DD-F254-4ABA-A56C-B0FF94313C85}"/>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1933363</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03A613-A749-4F7B-891F-72161001C0FC}"/>
            </a:ext>
          </a:extLst>
        </xdr:cNvPr>
        <xdr:cNvSpPr txBox="1"/>
      </xdr:nvSpPr>
      <xdr:spPr>
        <a:xfrm>
          <a:off x="0" y="0"/>
          <a:ext cx="2548043"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6D23D86-EDAD-46FA-93CF-0807520EF541}"/>
            </a:ext>
          </a:extLst>
        </xdr:cNvPr>
        <xdr:cNvSpPr txBox="1"/>
      </xdr:nvSpPr>
      <xdr:spPr>
        <a:xfrm>
          <a:off x="0" y="0"/>
          <a:ext cx="255248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1936538</xdr:colOff>
      <xdr:row>2</xdr:row>
      <xdr:rowOff>123825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6D178E1-12C5-4353-99FC-AAD54FBB3437}"/>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0</xdr:colOff>
      <xdr:row>0</xdr:row>
      <xdr:rowOff>0</xdr:rowOff>
    </xdr:from>
    <xdr:to>
      <xdr:col>1</xdr:col>
      <xdr:colOff>1936538</xdr:colOff>
      <xdr:row>2</xdr:row>
      <xdr:rowOff>123825</xdr:rowOff>
    </xdr:to>
    <xdr:sp macro="" textlink="">
      <xdr:nvSpPr>
        <xdr:cNvPr id="3" name="TextBox 2">
          <a:hlinkClick xmlns:r="http://schemas.openxmlformats.org/officeDocument/2006/relationships" r:id="rId1"/>
          <a:extLst>
            <a:ext uri="{FF2B5EF4-FFF2-40B4-BE49-F238E27FC236}">
              <a16:creationId xmlns:a16="http://schemas.microsoft.com/office/drawing/2014/main" id="{B54CD5EE-4765-4AEC-B663-54F0E50C3444}"/>
            </a:ext>
          </a:extLst>
        </xdr:cNvPr>
        <xdr:cNvSpPr txBox="1"/>
      </xdr:nvSpPr>
      <xdr:spPr>
        <a:xfrm>
          <a:off x="0" y="0"/>
          <a:ext cx="2415328" cy="4921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1809538</xdr:colOff>
      <xdr:row>2</xdr:row>
      <xdr:rowOff>77470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9A9483-ACEA-492C-99C1-7D148F5FDCD1}"/>
            </a:ext>
          </a:extLst>
        </xdr:cNvPr>
        <xdr:cNvSpPr txBox="1"/>
      </xdr:nvSpPr>
      <xdr:spPr>
        <a:xfrm>
          <a:off x="0" y="0"/>
          <a:ext cx="2262928" cy="44323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23DC73C-453B-4BED-B5ED-B7B726F97D5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2238163</xdr:colOff>
      <xdr:row>2</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394C3567-B216-47C4-90C7-E358DE0EB2BB}"/>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_YE_P3RR_GRisk_Sturn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_RM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F13610\AppData\Local\Microsoft\Windows\INetCache\Content.Outlook\DK8EG070\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tes/239685-KBCPillar3riskreport/Shared%20Documents/KBC%20Pillar%203%20risk%20report/ZZ_Archive/2022%20(EOY%202021%20+%201Q22-2Q22-3Q22)/2Q22%20data/run/OutputB.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table reference"/>
      <sheetName val="Overview"/>
      <sheetName val="Key figures intro"/>
      <sheetName val="CAP_other_solvency-Danish"/>
      <sheetName val="CAP_other_solvency_deduction"/>
      <sheetName val="CAP_other_solvency FICOD"/>
      <sheetName val="CAP_other_Buffer vs OCR"/>
      <sheetName val="CAP_other_CRR quick fix"/>
      <sheetName val="CAP_other_Leverage ratio"/>
      <sheetName val="CAP_other_MREL"/>
      <sheetName val="CAP_other_solvency Bank"/>
      <sheetName val="CAP_other_solvency Insurance"/>
      <sheetName val="CAP_other_Internal cap ICModel."/>
      <sheetName val="CAP_other_Internal cap Ec BS"/>
      <sheetName val="CAP_other_Own Funds"/>
      <sheetName val="Capital base"/>
      <sheetName val="OV1"/>
      <sheetName val="KM1"/>
      <sheetName val="INS1"/>
      <sheetName val="INS2"/>
      <sheetName val="OVC"/>
      <sheetName val="OVA"/>
      <sheetName val="OVB"/>
      <sheetName val="LI1 "/>
      <sheetName val="LI2"/>
      <sheetName val="LI3"/>
      <sheetName val="LIA"/>
      <sheetName val="LIB"/>
      <sheetName val="PV1"/>
      <sheetName val="CC1"/>
      <sheetName val="CC2"/>
      <sheetName val="CCA  "/>
      <sheetName val="CCyB1"/>
      <sheetName val="CCyB2"/>
      <sheetName val="LR1"/>
      <sheetName val="LR2"/>
      <sheetName val="LR3"/>
      <sheetName val="LRA"/>
      <sheetName val="LIQA"/>
      <sheetName val="LIQ1"/>
      <sheetName val="LIQB"/>
      <sheetName val="LIQ2"/>
      <sheetName val="funding mix graph"/>
      <sheetName val="LIQ_other_Liq Risk_excl ICdeals"/>
      <sheetName val="CRA"/>
      <sheetName val="CRB"/>
      <sheetName val="CRE_other tables_Roll out Basel"/>
      <sheetName val="CR1"/>
      <sheetName val="CR1-A"/>
      <sheetName val="CR2"/>
      <sheetName val="CR2a"/>
      <sheetName val="CQ1"/>
      <sheetName val="CQ2"/>
      <sheetName val="CQ3"/>
      <sheetName val="CQ4"/>
      <sheetName val="CQ5"/>
      <sheetName val="CQ6"/>
      <sheetName val="CQ7"/>
      <sheetName val="CQ8"/>
      <sheetName val="CRC"/>
      <sheetName val="CR3"/>
      <sheetName val="CRD"/>
      <sheetName val="CR4"/>
      <sheetName val="CR5"/>
      <sheetName val="CRE_other_EAD AIRB"/>
      <sheetName val="CRE_Other_EAD FIRB"/>
      <sheetName val="CRE"/>
      <sheetName val="CR6-A"/>
      <sheetName val="CR6_IRBA"/>
      <sheetName val="CR6_IRBF"/>
      <sheetName val="CR7"/>
      <sheetName val="CR7-A"/>
      <sheetName val="CR8"/>
      <sheetName val="CR9_IRBA"/>
      <sheetName val="CR9_IRBF"/>
      <sheetName val="CR9.1_IRBA"/>
      <sheetName val="CR9.1_IRBF"/>
      <sheetName val="CR10"/>
      <sheetName val="CCRA"/>
      <sheetName val="CCR1"/>
      <sheetName val="CCR2"/>
      <sheetName val="CCR3"/>
      <sheetName val="CCR4_IRBA"/>
      <sheetName val="CCR4_IRBF"/>
      <sheetName val="CCR5"/>
      <sheetName val="CCR6"/>
      <sheetName val="CCR7"/>
      <sheetName val="CCR8"/>
      <sheetName val="CCR_other_Impact own rating"/>
      <sheetName val="CCR_other_Cred derivative expos"/>
      <sheetName val="CCR_other_EAD-AIRB"/>
      <sheetName val="CCR_other_EAD-FIRB"/>
      <sheetName val="SECA"/>
      <sheetName val="SEC1"/>
      <sheetName val="SEC2"/>
      <sheetName val="SEC3"/>
      <sheetName val="SEC4"/>
      <sheetName val="SEC5"/>
      <sheetName val="internal rating process"/>
      <sheetName val="asset classes Key IRB models"/>
      <sheetName val="MRA"/>
      <sheetName val="MR1"/>
      <sheetName val="MRB"/>
      <sheetName val="MR2-A"/>
      <sheetName val="MR2-B"/>
      <sheetName val="MR3"/>
      <sheetName val="MR4"/>
      <sheetName val="MKTTR_other_Market (mngt HVaR)"/>
      <sheetName val="MKTTR_other_Breakdown by risk f"/>
      <sheetName val="MKTTR_other_Trading cap requir."/>
      <sheetName val="MKTTR_other_Events"/>
      <sheetName val="MKTTR_other_KBC Bank AIM"/>
      <sheetName val="ORA"/>
      <sheetName val="OR1"/>
      <sheetName val="OPR_other_Basel business line"/>
      <sheetName val="OPR_other_Reg. cap. OPR"/>
      <sheetName val="MKTNT_IR risk_impact 10 b p inc"/>
      <sheetName val="MKTNT_IR risk_Swap BPV ALM book"/>
      <sheetName val="MKTNT_IR risk_inter.sensit.gap"/>
      <sheetName val="MKTNT_IR risk_Expected cashflow"/>
      <sheetName val="MKTNT_IR risk_Breakdown reserve"/>
      <sheetName val="MKTNT_IR risk_IRR-Swap BPV"/>
      <sheetName val="MKTNT_credit spread_sovereign b"/>
      <sheetName val="MKTNT_credit spread_non sover.b"/>
      <sheetName val="MKTNT_equity_Eq.portfolio group"/>
      <sheetName val="MKTNT_equity_impact 25% drop"/>
      <sheetName val="MKTNT_equity_non-trading exp."/>
      <sheetName val="MKTNT_real est_impact 25% drop"/>
      <sheetName val="MKTNT_FX_impact 10% decrease"/>
      <sheetName val="MKTNT_FX_referenced to IBOR"/>
      <sheetName val="MKTNT-IR_CET1 ratio sensitivity"/>
      <sheetName val="REMA"/>
      <sheetName val="REM1"/>
      <sheetName val="REM2"/>
      <sheetName val="REM3"/>
      <sheetName val="REM4"/>
      <sheetName val="REM5"/>
      <sheetName val="AE1"/>
      <sheetName val="AE2"/>
      <sheetName val="AE3"/>
      <sheetName val="AE4"/>
      <sheetName val="IRRBBA"/>
      <sheetName val="IRRBB1"/>
      <sheetName val="KM2"/>
      <sheetName val="TLAC 1"/>
      <sheetName val="TLAC3"/>
      <sheetName val="INS_loss triangle"/>
      <sheetName val="INS_IFRS17 sensitivity"/>
      <sheetName val="INS_IFRS17 Payable"/>
      <sheetName val="INS_IFRS17 30 bp shift"/>
      <sheetName val="INS_IFRS non-life claims"/>
      <sheetName val="ESG"/>
    </sheetNames>
    <sheetDataSet>
      <sheetData sheetId="0">
        <row r="4">
          <cell r="B4">
            <v>44926</v>
          </cell>
        </row>
        <row r="5">
          <cell r="B5">
            <v>45291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MR4"/>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Sheet1"/>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kbc.com/content/dam/kbccom/doc/investor-relations/7-Debt-issuance/KBC_Group/20190903_KBC-Group_FT_EMTN.pdf" TargetMode="External"/><Relationship Id="rId7" Type="http://schemas.openxmlformats.org/officeDocument/2006/relationships/hyperlink" Target="https://www.kbc.com/content/dam/kbccom/doc/investor-relations/7-Debt-issuance/KBC_Group/20220209-ft-g00004.pdf" TargetMode="External"/><Relationship Id="rId2" Type="http://schemas.openxmlformats.org/officeDocument/2006/relationships/hyperlink" Target="https://www.kbc.com/content/dam/kbccom/doc/investor-relations/7-Debt-issuance/KBC_Group/20170919_FT_EMTN_G0009.pdf" TargetMode="External"/><Relationship Id="rId1" Type="http://schemas.openxmlformats.org/officeDocument/2006/relationships/hyperlink" Target="https://www.kbc.com/content/dam/kbccom/doc/investor-relations/7-Debt-issuance/KBC_Group/20210921-ft-group-G00021.pdf" TargetMode="External"/><Relationship Id="rId6" Type="http://schemas.openxmlformats.org/officeDocument/2006/relationships/hyperlink" Target="https://www.kbc.com/content/dam/kbccom/doc/investor-relations/7-Debt-issuance/KBC_Group/20220209-ft-g00003.pdf" TargetMode="External"/><Relationship Id="rId5" Type="http://schemas.openxmlformats.org/officeDocument/2006/relationships/hyperlink" Target="https://www.kbc.com/content/dam/kbccom/doc/investor-relations/7-Debt-issuance/KBC_Group/20190301_ATR1_Febr19.pdf" TargetMode="External"/><Relationship Id="rId4" Type="http://schemas.openxmlformats.org/officeDocument/2006/relationships/hyperlink" Target="https://www.kbc.com/content/dam/kbccom/doc/investor-relations/7-Debt-issuance/KBC_Group/20180424_AT1_Prospectus.pdf"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codeName="Sheet1">
    <tabColor rgb="FF1B5B95"/>
    <pageSetUpPr fitToPage="1"/>
  </sheetPr>
  <dimension ref="B1:Q62"/>
  <sheetViews>
    <sheetView showGridLines="0" tabSelected="1" zoomScaleNormal="100" workbookViewId="0"/>
  </sheetViews>
  <sheetFormatPr defaultRowHeight="12.5"/>
  <cols>
    <col min="1" max="1" width="3.26953125" customWidth="1"/>
    <col min="2" max="2" width="1.54296875" customWidth="1"/>
    <col min="3" max="3" width="40.7265625" customWidth="1"/>
    <col min="4" max="4" width="2.26953125" customWidth="1"/>
    <col min="5" max="5" width="40.7265625" customWidth="1"/>
    <col min="6" max="6" width="2.7265625" customWidth="1"/>
    <col min="7" max="7" width="40.7265625" customWidth="1"/>
    <col min="8" max="8" width="2.26953125" customWidth="1"/>
    <col min="9" max="9" width="40.7265625" customWidth="1"/>
    <col min="10" max="10" width="2.26953125" customWidth="1"/>
    <col min="11" max="11" width="1.453125" customWidth="1"/>
  </cols>
  <sheetData>
    <row r="1" spans="2:10" ht="13" thickBot="1"/>
    <row r="2" spans="2:10" ht="13" thickTop="1">
      <c r="B2" s="8"/>
      <c r="C2" s="9"/>
      <c r="D2" s="9"/>
      <c r="E2" s="9"/>
      <c r="F2" s="9"/>
      <c r="G2" s="9"/>
      <c r="H2" s="9"/>
      <c r="I2" s="9"/>
      <c r="J2" s="10"/>
    </row>
    <row r="3" spans="2:10" ht="29.5">
      <c r="B3" s="11"/>
      <c r="C3" s="19" t="s">
        <v>0</v>
      </c>
      <c r="J3" s="12"/>
    </row>
    <row r="4" spans="2:10" ht="22.5">
      <c r="B4" s="11"/>
      <c r="C4" s="20" t="s">
        <v>1</v>
      </c>
      <c r="J4" s="12"/>
    </row>
    <row r="5" spans="2:10">
      <c r="B5" s="11"/>
      <c r="J5" s="12"/>
    </row>
    <row r="6" spans="2:10" s="1" customFormat="1" ht="26">
      <c r="B6" s="15"/>
      <c r="C6" s="25" t="s">
        <v>2</v>
      </c>
      <c r="D6" s="26"/>
      <c r="E6" s="27" t="s">
        <v>3</v>
      </c>
      <c r="F6" s="26"/>
      <c r="G6" s="27" t="s">
        <v>4</v>
      </c>
      <c r="H6" s="26"/>
      <c r="I6" s="27" t="s">
        <v>5</v>
      </c>
      <c r="J6" s="16"/>
    </row>
    <row r="7" spans="2:10">
      <c r="B7" s="11"/>
      <c r="C7" s="29"/>
      <c r="J7" s="12"/>
    </row>
    <row r="8" spans="2:10" s="38" customFormat="1" ht="46">
      <c r="B8" s="33"/>
      <c r="C8" s="39" t="s">
        <v>6</v>
      </c>
      <c r="D8" s="35"/>
      <c r="E8" s="39" t="s">
        <v>7</v>
      </c>
      <c r="F8" s="36"/>
      <c r="G8" s="39" t="s">
        <v>8</v>
      </c>
      <c r="H8" s="35"/>
      <c r="I8" s="39" t="s">
        <v>9</v>
      </c>
      <c r="J8" s="37"/>
    </row>
    <row r="9" spans="2:10" s="38" customFormat="1" ht="23">
      <c r="B9" s="33"/>
      <c r="C9" s="39" t="s">
        <v>10</v>
      </c>
      <c r="D9" s="35"/>
      <c r="E9" s="34" t="s">
        <v>11</v>
      </c>
      <c r="F9" s="36"/>
      <c r="G9" s="39" t="s">
        <v>12</v>
      </c>
      <c r="H9" s="35"/>
      <c r="I9" s="39" t="s">
        <v>13</v>
      </c>
      <c r="J9" s="37"/>
    </row>
    <row r="10" spans="2:10" s="38" customFormat="1" ht="23">
      <c r="B10" s="33"/>
      <c r="C10" s="39" t="s">
        <v>14</v>
      </c>
      <c r="D10" s="35"/>
      <c r="E10" s="39" t="s">
        <v>15</v>
      </c>
      <c r="F10" s="36"/>
      <c r="G10" s="39" t="s">
        <v>16</v>
      </c>
      <c r="H10" s="35"/>
      <c r="I10" s="34"/>
      <c r="J10" s="37"/>
    </row>
    <row r="11" spans="2:10" s="38" customFormat="1" ht="23">
      <c r="B11" s="33"/>
      <c r="C11" s="39" t="s">
        <v>17</v>
      </c>
      <c r="D11" s="35"/>
      <c r="E11" s="39" t="s">
        <v>18</v>
      </c>
      <c r="F11" s="36"/>
      <c r="H11" s="35"/>
      <c r="I11" s="40"/>
      <c r="J11" s="37"/>
    </row>
    <row r="12" spans="2:10" s="38" customFormat="1">
      <c r="B12" s="33"/>
      <c r="C12" s="28"/>
      <c r="E12" s="39" t="s">
        <v>19</v>
      </c>
      <c r="F12" s="41"/>
      <c r="I12" s="42"/>
      <c r="J12" s="37"/>
    </row>
    <row r="13" spans="2:10" s="38" customFormat="1">
      <c r="B13" s="33"/>
      <c r="E13" s="149" t="s">
        <v>20</v>
      </c>
      <c r="F13" s="41"/>
      <c r="G13" s="41"/>
      <c r="J13" s="37"/>
    </row>
    <row r="14" spans="2:10" s="38" customFormat="1">
      <c r="B14" s="33"/>
      <c r="E14" s="28"/>
      <c r="F14" s="41"/>
      <c r="G14" s="41"/>
      <c r="J14" s="37"/>
    </row>
    <row r="15" spans="2:10" s="1" customFormat="1" ht="13">
      <c r="B15" s="15"/>
      <c r="C15" s="27" t="s">
        <v>21</v>
      </c>
      <c r="D15" s="26"/>
      <c r="E15" s="25" t="s">
        <v>22</v>
      </c>
      <c r="F15" s="26"/>
      <c r="G15" s="27" t="s">
        <v>23</v>
      </c>
      <c r="H15" s="26"/>
      <c r="I15" s="25" t="s">
        <v>24</v>
      </c>
      <c r="J15" s="16"/>
    </row>
    <row r="16" spans="2:10">
      <c r="B16" s="11"/>
      <c r="F16" s="21"/>
      <c r="G16" s="22"/>
      <c r="I16" s="21"/>
      <c r="J16" s="12"/>
    </row>
    <row r="17" spans="2:10" ht="23">
      <c r="B17" s="11"/>
      <c r="C17" s="39" t="s">
        <v>25</v>
      </c>
      <c r="D17" s="35"/>
      <c r="E17" s="39" t="s">
        <v>26</v>
      </c>
      <c r="F17" s="21"/>
      <c r="G17" s="39" t="s">
        <v>27</v>
      </c>
      <c r="I17" s="39" t="s">
        <v>28</v>
      </c>
      <c r="J17" s="12"/>
    </row>
    <row r="18" spans="2:10" ht="23">
      <c r="B18" s="11"/>
      <c r="C18" s="39" t="s">
        <v>29</v>
      </c>
      <c r="D18" s="35"/>
      <c r="E18" s="39" t="s">
        <v>30</v>
      </c>
      <c r="F18" s="21"/>
      <c r="G18" s="39" t="s">
        <v>31</v>
      </c>
      <c r="I18" s="39"/>
      <c r="J18" s="12"/>
    </row>
    <row r="19" spans="2:10" ht="34.5">
      <c r="B19" s="11"/>
      <c r="C19" s="39" t="s">
        <v>32</v>
      </c>
      <c r="D19" s="35"/>
      <c r="E19" s="39" t="s">
        <v>33</v>
      </c>
      <c r="F19" s="21"/>
      <c r="G19" s="39" t="s">
        <v>34</v>
      </c>
      <c r="I19" s="30"/>
      <c r="J19" s="12"/>
    </row>
    <row r="20" spans="2:10">
      <c r="B20" s="11"/>
      <c r="C20" s="36"/>
      <c r="D20" s="35"/>
      <c r="E20" s="40"/>
      <c r="F20" s="21"/>
      <c r="G20" s="39" t="s">
        <v>35</v>
      </c>
      <c r="I20" s="30"/>
      <c r="J20" s="12"/>
    </row>
    <row r="21" spans="2:10" ht="23">
      <c r="B21" s="11"/>
      <c r="C21" s="36"/>
      <c r="D21" s="35"/>
      <c r="E21" s="40"/>
      <c r="F21" s="21"/>
      <c r="G21" s="39" t="s">
        <v>36</v>
      </c>
      <c r="I21" s="30"/>
      <c r="J21" s="12"/>
    </row>
    <row r="22" spans="2:10" ht="23">
      <c r="B22" s="11"/>
      <c r="E22" s="39"/>
      <c r="F22" s="21"/>
      <c r="G22" s="39" t="s">
        <v>37</v>
      </c>
      <c r="I22" s="30"/>
      <c r="J22" s="12"/>
    </row>
    <row r="23" spans="2:10" ht="23">
      <c r="B23" s="11"/>
      <c r="E23" s="39"/>
      <c r="F23" s="21"/>
      <c r="G23" s="39" t="s">
        <v>38</v>
      </c>
      <c r="I23" s="30"/>
      <c r="J23" s="12"/>
    </row>
    <row r="24" spans="2:10" ht="23">
      <c r="B24" s="11"/>
      <c r="E24" s="39"/>
      <c r="F24" s="21"/>
      <c r="G24" s="39" t="s">
        <v>39</v>
      </c>
      <c r="I24" s="30"/>
      <c r="J24" s="12"/>
    </row>
    <row r="25" spans="2:10" ht="50.5">
      <c r="B25" s="11"/>
      <c r="E25" s="149"/>
      <c r="F25" s="21"/>
      <c r="G25" s="149" t="s">
        <v>40</v>
      </c>
      <c r="I25" s="46"/>
      <c r="J25" s="12"/>
    </row>
    <row r="26" spans="2:10">
      <c r="B26" s="11"/>
      <c r="E26" s="22"/>
      <c r="F26" s="21"/>
      <c r="G26" s="21"/>
      <c r="J26" s="12"/>
    </row>
    <row r="27" spans="2:10" s="1" customFormat="1" ht="13">
      <c r="B27" s="15"/>
      <c r="C27" s="27" t="s">
        <v>41</v>
      </c>
      <c r="D27" s="26"/>
      <c r="E27" s="25" t="s">
        <v>42</v>
      </c>
      <c r="F27" s="26"/>
      <c r="G27" s="27" t="s">
        <v>43</v>
      </c>
      <c r="H27" s="26"/>
      <c r="I27" s="25" t="s">
        <v>44</v>
      </c>
      <c r="J27" s="16"/>
    </row>
    <row r="28" spans="2:10">
      <c r="B28" s="11"/>
      <c r="F28" s="21"/>
      <c r="G28" s="22"/>
      <c r="I28" s="21"/>
      <c r="J28" s="12"/>
    </row>
    <row r="29" spans="2:10" ht="27" customHeight="1">
      <c r="B29" s="11"/>
      <c r="C29" s="39" t="s">
        <v>45</v>
      </c>
      <c r="E29" s="39" t="s">
        <v>46</v>
      </c>
      <c r="F29" s="21"/>
      <c r="G29" s="39" t="s">
        <v>47</v>
      </c>
      <c r="I29" s="39" t="s">
        <v>48</v>
      </c>
      <c r="J29" s="12"/>
    </row>
    <row r="30" spans="2:10" ht="23">
      <c r="B30" s="11"/>
      <c r="C30" s="39" t="s">
        <v>49</v>
      </c>
      <c r="E30" s="39" t="s">
        <v>50</v>
      </c>
      <c r="F30" s="21"/>
      <c r="G30" s="21"/>
      <c r="I30" s="39" t="s">
        <v>51</v>
      </c>
      <c r="J30" s="12"/>
    </row>
    <row r="31" spans="2:10" ht="34.5">
      <c r="B31" s="11"/>
      <c r="C31" s="39"/>
      <c r="E31" s="39" t="s">
        <v>52</v>
      </c>
      <c r="F31" s="21"/>
      <c r="G31" s="21"/>
      <c r="I31" s="39" t="s">
        <v>53</v>
      </c>
      <c r="J31" s="12"/>
    </row>
    <row r="32" spans="2:10" ht="23">
      <c r="B32" s="11"/>
      <c r="E32" s="39" t="s">
        <v>54</v>
      </c>
      <c r="F32" s="21"/>
      <c r="G32" s="21"/>
      <c r="I32" s="39" t="s">
        <v>55</v>
      </c>
      <c r="J32" s="12"/>
    </row>
    <row r="33" spans="2:17" ht="23">
      <c r="B33" s="11"/>
      <c r="E33" s="39" t="s">
        <v>56</v>
      </c>
      <c r="F33" s="21"/>
      <c r="G33" s="21"/>
      <c r="I33" s="39" t="s">
        <v>57</v>
      </c>
      <c r="J33" s="12"/>
    </row>
    <row r="34" spans="2:17" ht="23">
      <c r="B34" s="11"/>
      <c r="E34" s="39" t="s">
        <v>58</v>
      </c>
      <c r="F34" s="21"/>
      <c r="G34" s="21"/>
      <c r="I34" s="39" t="s">
        <v>59</v>
      </c>
      <c r="J34" s="12"/>
    </row>
    <row r="35" spans="2:17">
      <c r="B35" s="11"/>
      <c r="E35" s="149" t="s">
        <v>60</v>
      </c>
      <c r="F35" s="21"/>
      <c r="G35" s="21"/>
      <c r="I35" s="39" t="s">
        <v>61</v>
      </c>
      <c r="J35" s="12"/>
    </row>
    <row r="36" spans="2:17" ht="20.5">
      <c r="B36" s="11"/>
      <c r="E36" s="431"/>
      <c r="F36" s="21"/>
      <c r="G36" s="21"/>
      <c r="I36" s="149" t="s">
        <v>62</v>
      </c>
      <c r="J36" s="12"/>
    </row>
    <row r="37" spans="2:17">
      <c r="B37" s="11"/>
      <c r="E37" s="22"/>
      <c r="F37" s="21"/>
      <c r="G37" s="21"/>
      <c r="J37" s="12"/>
    </row>
    <row r="38" spans="2:17" s="1" customFormat="1" ht="26">
      <c r="B38" s="15"/>
      <c r="C38" s="25" t="s">
        <v>63</v>
      </c>
      <c r="D38" s="26"/>
      <c r="E38" s="25" t="s">
        <v>64</v>
      </c>
      <c r="F38" s="26"/>
      <c r="G38" s="25" t="s">
        <v>65</v>
      </c>
      <c r="H38" s="26"/>
      <c r="I38" s="25" t="s">
        <v>66</v>
      </c>
      <c r="J38" s="16"/>
    </row>
    <row r="39" spans="2:17">
      <c r="B39" s="11"/>
      <c r="E39" s="30"/>
      <c r="F39" s="21"/>
      <c r="G39" s="21"/>
      <c r="J39" s="12"/>
    </row>
    <row r="40" spans="2:17" ht="26.25" customHeight="1">
      <c r="B40" s="11"/>
      <c r="C40" s="39" t="s">
        <v>67</v>
      </c>
      <c r="E40" s="39" t="s">
        <v>68</v>
      </c>
      <c r="F40" s="21"/>
      <c r="G40" s="39" t="s">
        <v>69</v>
      </c>
      <c r="I40" s="39" t="s">
        <v>70</v>
      </c>
      <c r="J40" s="267"/>
      <c r="K40" s="23"/>
      <c r="L40" s="23"/>
    </row>
    <row r="41" spans="2:17" ht="34.5">
      <c r="B41" s="11"/>
      <c r="C41" s="39" t="s">
        <v>71</v>
      </c>
      <c r="E41" s="39" t="s">
        <v>72</v>
      </c>
      <c r="F41" s="21"/>
      <c r="G41" s="39"/>
      <c r="I41" s="39" t="s">
        <v>73</v>
      </c>
      <c r="J41" s="267"/>
      <c r="K41" s="23"/>
      <c r="L41" s="23"/>
    </row>
    <row r="42" spans="2:17" ht="23">
      <c r="B42" s="11"/>
      <c r="C42" s="175" t="s">
        <v>74</v>
      </c>
      <c r="E42" s="39" t="s">
        <v>75</v>
      </c>
      <c r="F42" s="21"/>
      <c r="G42" s="39"/>
      <c r="I42" s="39" t="s">
        <v>76</v>
      </c>
      <c r="J42" s="267"/>
      <c r="K42" s="23"/>
      <c r="L42" s="23"/>
      <c r="O42" s="1213"/>
      <c r="P42" s="1213"/>
      <c r="Q42" s="1213"/>
    </row>
    <row r="43" spans="2:17">
      <c r="B43" s="11"/>
      <c r="C43" s="39"/>
      <c r="E43" s="39" t="s">
        <v>77</v>
      </c>
      <c r="F43" s="21"/>
      <c r="G43" s="39"/>
      <c r="J43" s="267"/>
      <c r="K43" s="23"/>
      <c r="L43" s="23"/>
      <c r="O43" s="1212"/>
      <c r="P43" s="1212"/>
      <c r="Q43" s="1212"/>
    </row>
    <row r="44" spans="2:17" ht="23">
      <c r="B44" s="11"/>
      <c r="C44" s="30"/>
      <c r="E44" s="39" t="s">
        <v>78</v>
      </c>
      <c r="F44" s="21"/>
      <c r="G44" s="39"/>
      <c r="I44" s="39"/>
      <c r="J44" s="267"/>
      <c r="K44" s="23"/>
      <c r="L44" s="23"/>
    </row>
    <row r="45" spans="2:17">
      <c r="B45" s="11"/>
      <c r="C45" s="30"/>
      <c r="E45" s="31"/>
      <c r="F45" s="21"/>
      <c r="G45" s="39"/>
      <c r="I45" s="30"/>
      <c r="J45" s="267"/>
      <c r="K45" s="23"/>
      <c r="L45" s="23"/>
    </row>
    <row r="46" spans="2:17" s="1" customFormat="1" ht="13">
      <c r="B46" s="15"/>
      <c r="C46" s="27" t="s">
        <v>79</v>
      </c>
      <c r="D46" s="26"/>
      <c r="E46" s="27" t="s">
        <v>80</v>
      </c>
      <c r="F46" s="26"/>
      <c r="G46" s="27" t="s">
        <v>81</v>
      </c>
      <c r="H46" s="27"/>
      <c r="I46" s="27"/>
      <c r="J46" s="16"/>
    </row>
    <row r="47" spans="2:17">
      <c r="B47" s="11"/>
      <c r="C47" s="31"/>
      <c r="E47" s="29"/>
      <c r="G47" s="30"/>
      <c r="J47" s="12"/>
    </row>
    <row r="48" spans="2:17" ht="34.5">
      <c r="B48" s="11"/>
      <c r="C48" s="39" t="s">
        <v>82</v>
      </c>
      <c r="D48" s="39"/>
      <c r="E48" s="953" t="s">
        <v>83</v>
      </c>
      <c r="F48" s="953"/>
      <c r="G48" s="953" t="s">
        <v>84</v>
      </c>
      <c r="J48" s="267"/>
      <c r="K48" s="23"/>
      <c r="L48" s="23"/>
    </row>
    <row r="49" spans="2:17" ht="34.5">
      <c r="B49" s="11"/>
      <c r="C49" s="39"/>
      <c r="E49" s="953" t="s">
        <v>85</v>
      </c>
      <c r="G49" s="953" t="s">
        <v>86</v>
      </c>
      <c r="J49" s="267"/>
      <c r="K49" s="23"/>
      <c r="L49" s="23"/>
    </row>
    <row r="50" spans="2:17" ht="23">
      <c r="B50" s="11"/>
      <c r="C50" s="39"/>
      <c r="E50" s="953" t="s">
        <v>87</v>
      </c>
      <c r="F50" s="953"/>
      <c r="G50" s="953" t="s">
        <v>88</v>
      </c>
      <c r="J50" s="267"/>
      <c r="K50" s="23"/>
      <c r="L50" s="23"/>
      <c r="O50" s="1213"/>
      <c r="P50" s="1213"/>
      <c r="Q50" s="1213"/>
    </row>
    <row r="51" spans="2:17" ht="23">
      <c r="B51" s="11"/>
      <c r="C51" s="39"/>
      <c r="E51" s="23"/>
      <c r="F51" s="23"/>
      <c r="G51" s="953" t="s">
        <v>89</v>
      </c>
      <c r="J51" s="267"/>
      <c r="K51" s="23"/>
      <c r="L51" s="23"/>
      <c r="O51" s="1212"/>
      <c r="P51" s="1212"/>
      <c r="Q51" s="1212"/>
    </row>
    <row r="52" spans="2:17">
      <c r="B52" s="11"/>
      <c r="C52" s="39"/>
      <c r="E52" s="23"/>
      <c r="F52" s="23"/>
      <c r="G52" s="953" t="s">
        <v>90</v>
      </c>
      <c r="J52" s="267"/>
      <c r="K52" s="23"/>
      <c r="L52" s="23"/>
    </row>
    <row r="53" spans="2:17" ht="23">
      <c r="B53" s="11"/>
      <c r="C53" s="39"/>
      <c r="G53" s="953" t="s">
        <v>91</v>
      </c>
      <c r="J53" s="267"/>
      <c r="K53" s="23"/>
      <c r="L53" s="23"/>
    </row>
    <row r="54" spans="2:17">
      <c r="B54" s="11"/>
      <c r="C54" s="30"/>
      <c r="G54" s="953" t="s">
        <v>92</v>
      </c>
      <c r="J54" s="267"/>
      <c r="K54" s="23"/>
      <c r="L54" s="23"/>
    </row>
    <row r="55" spans="2:17" ht="23">
      <c r="B55" s="11"/>
      <c r="C55" s="30"/>
      <c r="G55" s="953" t="s">
        <v>93</v>
      </c>
      <c r="J55" s="267"/>
      <c r="K55" s="23"/>
      <c r="L55" s="23"/>
    </row>
    <row r="56" spans="2:17" ht="13" thickBot="1">
      <c r="B56" s="13"/>
      <c r="C56" s="32"/>
      <c r="D56" s="14"/>
      <c r="E56" s="32"/>
      <c r="F56" s="32"/>
      <c r="G56" s="1207"/>
      <c r="H56" s="32"/>
      <c r="I56" s="32"/>
      <c r="J56" s="32"/>
      <c r="K56" s="840"/>
      <c r="L56" s="23"/>
    </row>
    <row r="57" spans="2:17" ht="13" thickTop="1">
      <c r="K57" s="23"/>
      <c r="L57" s="23"/>
    </row>
    <row r="58" spans="2:17">
      <c r="I58" s="23"/>
      <c r="J58" s="23"/>
      <c r="K58" s="23"/>
      <c r="L58" s="23"/>
    </row>
    <row r="59" spans="2:17">
      <c r="I59" s="23"/>
      <c r="J59" s="23"/>
      <c r="K59" s="23"/>
      <c r="L59" s="23"/>
    </row>
    <row r="62" spans="2:17">
      <c r="G62" s="39"/>
    </row>
  </sheetData>
  <mergeCells count="4">
    <mergeCell ref="O51:Q51"/>
    <mergeCell ref="O50:Q50"/>
    <mergeCell ref="O42:Q42"/>
    <mergeCell ref="O43:Q43"/>
  </mergeCells>
  <hyperlinks>
    <hyperlink ref="C8" location="'OV1'!A1" display="EU OV1 - Overview of risk weighted exposure amounts" xr:uid="{E5DEB753-F634-48DE-9D4B-98654690D278}"/>
    <hyperlink ref="C9" location="'KM1'!A1" display="EU KM1 - Key metrics template" xr:uid="{9E8BAABD-580B-46E9-A39C-4D1C1DD9F45F}"/>
    <hyperlink ref="C10" location="'INS1'!A1" display="EU INS1 - Insurance participations" xr:uid="{D570D481-6101-4659-A57D-218EA90D9642}"/>
    <hyperlink ref="C11" location="'INS2'!A1" display="EU INS2 - Financial conglomerates information on own funds and capital adequacy ratio" xr:uid="{0E7087E4-01B9-4E68-85F5-3EAA9CED5782}"/>
    <hyperlink ref="E8" location="'LI1'!A1" display="EU LI1 - Differences between accounting and regulatory scopes of consolidation and mapping of financial statement categories with regulatory risk categories " xr:uid="{7A2D4109-21AD-4241-9E0E-ED41482B60D1}"/>
    <hyperlink ref="E9" location="'LI3'!A1" display="EU LI3 - Outline of the differences in the scopes of consolidation (entity by entity) " xr:uid="{482FB69F-1187-4853-A060-905B0A28C6BC}"/>
    <hyperlink ref="E10" location="LIA!A1" display="EU LIA - Explanations of differences between accounting and regulatory exposure amounts" xr:uid="{E3147180-C5CA-4DC1-A16C-8AD0A9822D01}"/>
    <hyperlink ref="E11" location="LIB!A1" display="EU LIB - Other qualitative information on the scope of application" xr:uid="{263C4EE2-7E3D-440C-B3C3-DFE4C615BE07}"/>
    <hyperlink ref="E12" location="'PV1'!A1" display="EU PV1: Prudent valuation adjustments (PVA)" xr:uid="{94AD7005-CFE3-4F32-802C-04B7BEDEF8F0}"/>
    <hyperlink ref="G8" location="'CC1'!A1" display="EU CC1 - Composition of regulatory own funds" xr:uid="{0CCE0883-1243-4EFE-A732-D16E3BB4A3E4}"/>
    <hyperlink ref="G9" location="'CC2'!A1" display="EU CC2 - reconciliation of regulatory own funds to balance sheet in the audited financial statements" xr:uid="{A1400AC1-3DCB-48FB-93DA-BCE2B29A9B4D}"/>
    <hyperlink ref="I8" location="CCyB1!A1" display="EU CCyB1 - Geographical distribution of credit exposures relevant for the calculation of the countercyclical buffer" xr:uid="{111C0DF3-5A55-40CE-AC72-DFD588E93C1A}"/>
    <hyperlink ref="I9" location="CCyB2!A1" display="EU CCyB2 - Amount of institution-specific countercyclical capital buffer" xr:uid="{E39C16EC-1C00-4345-AB73-42FA408D2530}"/>
    <hyperlink ref="C17" location="'LR1'!A1" display="EU LR1 - LRSum: Summary reconciliation of accounting assets and leverage ratio exposures" xr:uid="{17725E85-432C-4823-B439-A58ADF395DE5}"/>
    <hyperlink ref="C18" location="'LR2'!A1" display="EU LR2 - LRCom: Leverage ratio common disclosure" xr:uid="{B427D46D-A7E7-49F5-92A1-63FB3B101A47}"/>
    <hyperlink ref="C19" location="'LR3'!A1" display="EU LR3 - LRSpl: Split-up of on balance sheet exposures (excluding derivatives, SFTs and exempted exposures)" xr:uid="{D6CC8871-40F7-4FC0-B9B4-D541E50289A7}"/>
    <hyperlink ref="G10" location="CCA!A1" display="EU CCA - Main features of regulatory own funds instruments and eligible liabilities instruments" xr:uid="{078D2875-30C9-4271-8F94-C3227284DDCB}"/>
    <hyperlink ref="E17" location="'LIQ1'!A1" display="EU LIQ1 - Quantitative information of LCR" xr:uid="{CE621AEA-4268-4A97-A7CB-4696F5C99B1F}"/>
    <hyperlink ref="E18" location="LIQB!A1" display="EU LIQB  on qualitative information on LCR, which complements template EU LIQ1" xr:uid="{8B5DDCDE-C9D7-4E53-92AB-4F4004DAC261}"/>
    <hyperlink ref="E19" location="'LIQ2'!A1" display="EU LIQ2: Net Stable Funding Ratio " xr:uid="{C2267013-5B41-4961-A30B-442537D65494}"/>
    <hyperlink ref="G17" location="'CR1'!A1" display="EU CR1: Performing and non-performing exposures and related provisions" xr:uid="{49DD0119-9EC0-460C-A9F3-99128E1DAD46}"/>
    <hyperlink ref="G18" location="'CR1-A'!A1" display="EU CR1-A: Maturity of exposures" xr:uid="{098F798E-1E5D-4DB9-9E74-BD9BB6D5ADE2}"/>
    <hyperlink ref="G19" location="'CR2'!A1" display="EU CR2: Changes in the stock of non-performing loans and advances" xr:uid="{7BE972B6-5B08-4A02-BBA6-4B7D053BC0EB}"/>
    <hyperlink ref="G20" location="'CQ1'!A1" display="EU CQ1: Credit quality of forborne exposures" xr:uid="{DBC4C2A1-6466-4A99-980D-803AD80E9735}"/>
    <hyperlink ref="G22" location="'CQ4'!A1" display="EU CQ4: Quality of non-performing exposures by geography " xr:uid="{AF3D0AAB-6961-4AD4-8F42-81B042144B18}"/>
    <hyperlink ref="G24" location="'CQ7'!A1" display="EU CQ7: Collateral obtained by taking possession and execution processes " xr:uid="{30F8E32E-C599-4E0C-BD41-282967265FA3}"/>
    <hyperlink ref="G23" location="'CQ5'!A1" display="EU CQ5: Credit quality of loans and advances by industry" xr:uid="{476EDA92-8079-419E-BAFD-3B241497E5EF}"/>
    <hyperlink ref="G21" location="'CQ3'!A1" display="EU CQ3 - Credit quality of performing and non-performing exposures by past due days" xr:uid="{04D0B475-405A-4400-BE86-48BED0F0DE03}"/>
    <hyperlink ref="I17" location="'CR3'!A1" display="EU CR3 –  CRM techniques overview:  Disclosure of the use of credit risk mitigation techniques" xr:uid="{028D3D53-F9C8-4816-B951-77A963D463CF}"/>
    <hyperlink ref="C29" location="'CR4'!A1" display="EU CR4 – standardised approach – Credit risk exposure and CRM effects" xr:uid="{24158791-99E8-40B2-B021-80AE3A56796D}"/>
    <hyperlink ref="C30" location="'CR5'!A1" display="EU CR5 – standardised approach" xr:uid="{FCFB3AE7-B44F-4A4C-B7DD-D93E6FCF881B}"/>
    <hyperlink ref="E30" location="CR6_IRBA!A1" display="EU CR6 - IRB approach – Credit risk exposures by exposure class and PD range" xr:uid="{6F142F79-FE06-45A4-9891-4010F9A860D0}"/>
    <hyperlink ref="E31" location="'CR7'!A1" display="EU CR7 – IRB approach – Effect on the RWEAs of credit derivatives used as CRM techniques" xr:uid="{90CACCB1-640A-4B7F-9DF6-5507EAB24A88}"/>
    <hyperlink ref="E32" location="'CR7-A'!A1" display="EU CR7-A – IRB approach – Disclosure of the extent of the use of CRM techniques" xr:uid="{D5A8F183-9DAB-4C72-9636-703EE197A17B}"/>
    <hyperlink ref="E33" location="'CR8'!A1" display="EU CR8 –  RWEA flow statements of credit risk exposures under the IRB approach " xr:uid="{FDD554EA-0EC7-40BA-B059-BE6B49FFFABD}"/>
    <hyperlink ref="E29" location="'CR6-A'!A1" display="EU CR6-A - Scope of the use of IRB and SA approaches" xr:uid="{370C0998-F320-4A17-80BF-56190443CC23}"/>
    <hyperlink ref="E34" location="CR9_IRBA!A1" display="EU CR9 - IRB approach – Back-testing of PD per exposure class (fixed PD scale)" xr:uid="{9DBB6B40-5038-44E2-AF38-1DC7E46FDCCF}"/>
    <hyperlink ref="G29" location="'CR10'!A1" display="EU CR10 –  Specialised lending and equity exposures under the simple riskweighted approach" xr:uid="{0B8B213A-B28E-40AC-A894-5CDD99A53B41}"/>
    <hyperlink ref="I29" location="'CCR1'!A1" display="EU CCR1 – Analysis of CCR exposure by approach" xr:uid="{E924F33A-1A9A-454B-8757-083A5DAD42BB}"/>
    <hyperlink ref="I30" location="'CCR2'!A1" display="EU CCR2 – Transactions subject to own funds requirements for CVA risk" xr:uid="{93936CF1-14D5-4C83-BD5D-6E0AAD70772B}"/>
    <hyperlink ref="I31" location="'CCR3'!A1" display="EU CCR3 – Standardised approach – CCR exposures by regulatory exposure class and risk weights" xr:uid="{F9D42CF8-C970-4FCB-8B0C-15F9160F4FC0}"/>
    <hyperlink ref="I32" location="CCR4_IRBA!A1" display="EU CCR4 - IRB approach – CCR exposures by exposure class and PD scale" xr:uid="{AEF71CEB-62D0-47AE-8935-DA47A48C4D5B}"/>
    <hyperlink ref="I33" location="'CCR5'!A1" display="EU CCR5 – Composition of collateral for CCR exposures" xr:uid="{896BCEB0-45EA-4945-9D10-22F22447274E}"/>
    <hyperlink ref="I34" location="'CCR7'!A1" display="EU CCR7 – RWEA flow statements of CCR exposures under the IMM" xr:uid="{36880E77-0727-4B92-A810-0F319E9EB7B0}"/>
    <hyperlink ref="I35" location="'CCR8'!A1" display="EU CCR8 – Exposures to CCPs" xr:uid="{9FDC0F51-4C29-4CC5-BBBB-FB8156A895E1}"/>
    <hyperlink ref="C40" location="'SEC1'!A1" display="EU-SEC1 - Securitisation exposures in the non-trading book" xr:uid="{CB535FAC-0A93-48AB-ABF4-C8B56EC2001B}"/>
    <hyperlink ref="C41" location="'SEC4'!A1" display="EU-SEC4 - Securitisation exposures in the non-trading book and associated regulatory capital requirements - institution acting as investor" xr:uid="{43C0CA29-9276-49E0-8DFA-B83F5CB7B2B0}"/>
    <hyperlink ref="E40" location="'MR1'!A1" display="EU MR1 - Market risk under the standardised approach" xr:uid="{AE613658-4DD5-49E7-8F94-915309787623}"/>
    <hyperlink ref="E41" location="'MR2-A'!A1" display="EU MR2-A - Market risk under the internal Model Approach (IMA)" xr:uid="{ABD19468-4449-4409-B90D-352EE9121B5F}"/>
    <hyperlink ref="E42" location="'MR2-B'!A1" display="EU MR2-B - RWA flow statements of market risk exposures under the IMA" xr:uid="{10A0F961-5B24-4B38-A64A-8C92904BAFE2}"/>
    <hyperlink ref="E43" location="'MR3'!A1" display="EU MR3 - IMA values for trading portfolios" xr:uid="{2B3F3399-10C0-4294-A36F-520666782228}"/>
    <hyperlink ref="E44" location="'MR4'!A1" display="EU MR4 - Comparison of VaR estimates with gains/losses" xr:uid="{CCF98D06-459F-48B8-9213-5ED14AADEECE}"/>
    <hyperlink ref="G40" location="'OR1'!A1" display="EU OR1 - Operational risk own funds requirements and risk-weighted exposure amounts" xr:uid="{8646455E-FFCC-4E9B-AB6F-938889FDCF19}"/>
    <hyperlink ref="I40" location="'AE1'!A1" display="EU AE1 - Encumbered and unencumbered assets" xr:uid="{5F71ECD2-B6E3-4C79-9C2C-D57D19588262}"/>
    <hyperlink ref="I41" location="'AE2'!A1" display="EU AE2 - Collateral received and own debt securities issued" xr:uid="{76FA51B5-6416-42AD-AAAB-08DFAE16B08A}"/>
    <hyperlink ref="I42" location="'AE3'!A1" display="EU AE3 - Sources of encumbrance" xr:uid="{04351745-5149-4097-8E41-9B3FBC888398}"/>
    <hyperlink ref="C48" location="IRRBB1!A1" display="EU IRRBB1 - Interest rate risks of non-trading book activities" xr:uid="{1CC39B95-328D-449D-B7CE-03452B13CD24}"/>
    <hyperlink ref="E48" location="'ESG table 1'!A1" display="ESG table 1 - Environmental risk" xr:uid="{3363EB1C-A633-4F92-AD3F-E18FBACBF32A}"/>
    <hyperlink ref="E49" location="'ESG table 2'!A1" display="ESG table 2 - Social risk" xr:uid="{80008A2A-5CE1-49B0-932D-1ECF4C1D35A1}"/>
    <hyperlink ref="E50" location="'ESG table 3'!A1" display="ESG table 3 - Governance risk" xr:uid="{F810C199-4761-4663-AFA3-EFAE2B778BA9}"/>
    <hyperlink ref="G48" location="'ESG1'!A1" display="ESG1 - Banking book - Climate change transition risk: credit quality of exposures by sector, emissions and residual maturity" xr:uid="{97BF9406-85E2-43BA-96CC-ADDD01F0E82A}"/>
    <hyperlink ref="G49" location="'ESG2'!A1" display="ESG2 - Banking book - Climate change transition risk: loans collateralised by immovable property - energy efficiency of the collateral" xr:uid="{8A9C295B-B75E-4B6E-884F-F1F7D6611F56}"/>
    <hyperlink ref="G50" location="'ESG4'!A1" display="ESG4 - Banking book - Climate change transition risk: exposures to top 20 carbon-intensive firms" xr:uid="{FC68627B-4104-4CE7-9AA2-83A148CB35C9}"/>
    <hyperlink ref="G51" location="'ESG5'!A1" display="ESG5 - Banking book - Climate change physical risk: exposures subject to physical risk" xr:uid="{465D8B67-751A-4ED0-BE70-068DC70E9724}"/>
    <hyperlink ref="G52" location="'ESG6'!A1" display="ESG6 - Summary of GAR KPIs" xr:uid="{639B2754-C7E4-42F1-B6E6-E9EC9C32BCAA}"/>
    <hyperlink ref="G53" location="'ESG7'!A1" display="ESG7 - Mitigating actions: Assets for the calculation of GAR" xr:uid="{B493EE46-C230-4FC3-8167-971F40E01F0A}"/>
    <hyperlink ref="G54" location="'ESG8'!A1" display="ESG8 - GAR (%)" xr:uid="{88E11BF5-B86C-4414-859D-3306D157AFC1}"/>
    <hyperlink ref="G55" location="'ESG10'!A1" display="ESG10 - Other climate change mitigating actions not covered in Regulation (EU) 2020/852" xr:uid="{C5ED92B6-056C-47B4-AAC1-A7FA26174F9A}"/>
  </hyperlinks>
  <pageMargins left="0.7" right="0.7" top="0.75" bottom="0.75" header="0.3" footer="0.3"/>
  <pageSetup paperSize="9" scale="4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D3E6E-8AFC-40CF-9F50-2D9ED6422759}">
  <sheetPr>
    <pageSetUpPr fitToPage="1"/>
  </sheetPr>
  <dimension ref="A1:L20"/>
  <sheetViews>
    <sheetView zoomScale="90" zoomScaleNormal="90" workbookViewId="0">
      <selection activeCell="J24" sqref="J24"/>
    </sheetView>
  </sheetViews>
  <sheetFormatPr defaultColWidth="9.1796875" defaultRowHeight="12.5"/>
  <cols>
    <col min="1" max="1" width="9.7265625" style="122" customWidth="1"/>
    <col min="2" max="2" width="42.54296875" style="122" customWidth="1"/>
    <col min="3" max="12" width="18.7265625" style="122" customWidth="1"/>
    <col min="13" max="16384" width="9.1796875" style="122"/>
  </cols>
  <sheetData>
    <row r="1" spans="1:12" ht="15.75" customHeight="1"/>
    <row r="2" spans="1:12" ht="15.75" customHeight="1"/>
    <row r="3" spans="1:12" ht="15.75" customHeight="1"/>
    <row r="4" spans="1:12" ht="15.75" customHeight="1" thickBot="1">
      <c r="A4" s="319"/>
      <c r="B4" s="319"/>
      <c r="C4" s="313" t="s">
        <v>94</v>
      </c>
      <c r="D4" s="313" t="s">
        <v>95</v>
      </c>
      <c r="E4" s="313" t="s">
        <v>96</v>
      </c>
      <c r="F4" s="313" t="s">
        <v>139</v>
      </c>
      <c r="G4" s="313" t="s">
        <v>140</v>
      </c>
      <c r="H4" s="313" t="s">
        <v>584</v>
      </c>
      <c r="I4" s="313" t="s">
        <v>585</v>
      </c>
      <c r="J4" s="313" t="s">
        <v>253</v>
      </c>
      <c r="K4" s="313" t="s">
        <v>254</v>
      </c>
      <c r="L4" s="313" t="s">
        <v>255</v>
      </c>
    </row>
    <row r="5" spans="1:12" ht="15.75" customHeight="1" thickTop="1">
      <c r="A5" s="1231" t="s">
        <v>586</v>
      </c>
      <c r="B5" s="1231"/>
      <c r="C5" s="1231"/>
      <c r="D5" s="1231"/>
      <c r="E5" s="1231"/>
      <c r="F5" s="1231"/>
      <c r="G5" s="1231"/>
      <c r="H5" s="1231"/>
      <c r="I5" s="1231"/>
      <c r="J5" s="1231"/>
      <c r="K5" s="1231"/>
      <c r="L5" s="1231"/>
    </row>
    <row r="6" spans="1:12" s="318" customFormat="1" ht="11.5">
      <c r="A6" s="320"/>
      <c r="B6" s="321"/>
      <c r="C6" s="1232" t="s">
        <v>587</v>
      </c>
      <c r="D6" s="1232"/>
      <c r="E6" s="1232"/>
      <c r="F6" s="1232"/>
      <c r="G6" s="1233"/>
      <c r="H6" s="1234" t="s">
        <v>588</v>
      </c>
      <c r="I6" s="1232"/>
      <c r="J6" s="1235" t="s">
        <v>589</v>
      </c>
      <c r="K6" s="1232"/>
      <c r="L6" s="1233"/>
    </row>
    <row r="7" spans="1:12" s="318" customFormat="1" ht="34.5">
      <c r="A7" s="322"/>
      <c r="B7" s="323" t="s">
        <v>590</v>
      </c>
      <c r="C7" s="324" t="s">
        <v>591</v>
      </c>
      <c r="D7" s="325" t="s">
        <v>592</v>
      </c>
      <c r="E7" s="325" t="s">
        <v>593</v>
      </c>
      <c r="F7" s="325" t="s">
        <v>594</v>
      </c>
      <c r="G7" s="325" t="s">
        <v>595</v>
      </c>
      <c r="H7" s="325" t="s">
        <v>596</v>
      </c>
      <c r="I7" s="325" t="s">
        <v>597</v>
      </c>
      <c r="J7" s="326"/>
      <c r="K7" s="325" t="s">
        <v>598</v>
      </c>
      <c r="L7" s="325" t="s">
        <v>599</v>
      </c>
    </row>
    <row r="8" spans="1:12" s="318" customFormat="1" ht="12">
      <c r="A8" s="1236" t="s">
        <v>201</v>
      </c>
      <c r="B8" s="1236"/>
      <c r="C8" s="1236"/>
      <c r="D8" s="1236"/>
      <c r="E8" s="1236"/>
      <c r="F8" s="1236"/>
      <c r="G8" s="1236"/>
      <c r="H8" s="1236"/>
      <c r="I8" s="1236"/>
      <c r="J8" s="1236"/>
      <c r="K8" s="1236"/>
      <c r="L8" s="1237"/>
    </row>
    <row r="9" spans="1:12" s="318" customFormat="1" ht="11.5">
      <c r="A9" s="327">
        <v>1</v>
      </c>
      <c r="B9" s="328" t="s">
        <v>600</v>
      </c>
      <c r="C9" s="329">
        <v>0</v>
      </c>
      <c r="D9" s="329">
        <v>0</v>
      </c>
      <c r="E9" s="329">
        <v>0</v>
      </c>
      <c r="F9" s="329">
        <v>0</v>
      </c>
      <c r="G9" s="329">
        <v>0</v>
      </c>
      <c r="H9" s="329">
        <v>5.9226749999999999</v>
      </c>
      <c r="I9" s="329">
        <v>3.0904579999999999</v>
      </c>
      <c r="J9" s="329">
        <v>4.5065660000000003</v>
      </c>
      <c r="K9" s="329">
        <v>4.5065660000000003</v>
      </c>
      <c r="L9" s="329">
        <v>0</v>
      </c>
    </row>
    <row r="10" spans="1:12" s="318" customFormat="1">
      <c r="A10" s="330">
        <v>2</v>
      </c>
      <c r="B10" s="331" t="s">
        <v>115</v>
      </c>
      <c r="C10" s="227"/>
      <c r="D10" s="227"/>
      <c r="E10" s="227"/>
      <c r="F10" s="227"/>
      <c r="G10" s="227"/>
      <c r="H10" s="227"/>
      <c r="I10" s="227"/>
      <c r="J10" s="227"/>
      <c r="K10" s="227"/>
      <c r="L10" s="227"/>
    </row>
    <row r="11" spans="1:12" s="318" customFormat="1" ht="11.5">
      <c r="A11" s="332">
        <v>3</v>
      </c>
      <c r="B11" s="333" t="s">
        <v>601</v>
      </c>
      <c r="C11" s="334">
        <v>5.8888910000000001</v>
      </c>
      <c r="D11" s="334">
        <v>20.451163000000001</v>
      </c>
      <c r="E11" s="334">
        <v>0.160637</v>
      </c>
      <c r="F11" s="334">
        <v>0</v>
      </c>
      <c r="G11" s="334">
        <v>0</v>
      </c>
      <c r="H11" s="334">
        <v>0</v>
      </c>
      <c r="I11" s="334">
        <v>0</v>
      </c>
      <c r="J11" s="334">
        <v>13.250344999999999</v>
      </c>
      <c r="K11" s="334">
        <v>10.722683999999999</v>
      </c>
      <c r="L11" s="334">
        <v>2.5276610000000002</v>
      </c>
    </row>
    <row r="12" spans="1:12" s="318" customFormat="1" ht="11.5">
      <c r="A12" s="332">
        <v>4</v>
      </c>
      <c r="B12" s="333" t="s">
        <v>602</v>
      </c>
      <c r="C12" s="334">
        <v>0</v>
      </c>
      <c r="D12" s="334">
        <v>0</v>
      </c>
      <c r="E12" s="334">
        <v>0</v>
      </c>
      <c r="F12" s="334">
        <v>0</v>
      </c>
      <c r="G12" s="334">
        <v>0</v>
      </c>
      <c r="H12" s="334"/>
      <c r="I12" s="334"/>
      <c r="J12" s="334">
        <v>0</v>
      </c>
      <c r="K12" s="334">
        <v>0</v>
      </c>
      <c r="L12" s="334">
        <v>0</v>
      </c>
    </row>
    <row r="13" spans="1:12" s="318" customFormat="1" ht="11.5">
      <c r="A13" s="332">
        <v>5</v>
      </c>
      <c r="B13" s="333" t="s">
        <v>603</v>
      </c>
      <c r="C13" s="334">
        <v>0</v>
      </c>
      <c r="D13" s="334">
        <v>0</v>
      </c>
      <c r="E13" s="334">
        <v>0</v>
      </c>
      <c r="F13" s="334">
        <v>0</v>
      </c>
      <c r="G13" s="334">
        <v>0</v>
      </c>
      <c r="H13" s="334"/>
      <c r="I13" s="334"/>
      <c r="J13" s="334">
        <v>0</v>
      </c>
      <c r="K13" s="334">
        <v>0</v>
      </c>
      <c r="L13" s="334">
        <v>0</v>
      </c>
    </row>
    <row r="14" spans="1:12" s="318" customFormat="1" ht="11.5">
      <c r="A14" s="332">
        <v>6</v>
      </c>
      <c r="B14" s="333" t="s">
        <v>604</v>
      </c>
      <c r="C14" s="334">
        <v>2.4050500000000001</v>
      </c>
      <c r="D14" s="334">
        <v>1.508175</v>
      </c>
      <c r="E14" s="334">
        <v>1.0517160000000001</v>
      </c>
      <c r="F14" s="334">
        <v>0</v>
      </c>
      <c r="G14" s="334">
        <v>0</v>
      </c>
      <c r="H14" s="334">
        <v>4.1939299999999999</v>
      </c>
      <c r="I14" s="334">
        <v>1.2881990000000001</v>
      </c>
      <c r="J14" s="334">
        <v>5.223535</v>
      </c>
      <c r="K14" s="334">
        <v>5.223535</v>
      </c>
      <c r="L14" s="334">
        <v>0</v>
      </c>
    </row>
    <row r="15" spans="1:12" s="318" customFormat="1" ht="11.5">
      <c r="A15" s="332">
        <v>7</v>
      </c>
      <c r="B15" s="333" t="s">
        <v>605</v>
      </c>
      <c r="C15" s="334">
        <v>0.29444500000000001</v>
      </c>
      <c r="D15" s="334">
        <v>1.0225580000000001</v>
      </c>
      <c r="E15" s="334">
        <v>8.0319999999999992E-3</v>
      </c>
      <c r="F15" s="334">
        <v>0</v>
      </c>
      <c r="G15" s="334">
        <v>0</v>
      </c>
      <c r="H15" s="334"/>
      <c r="I15" s="334"/>
      <c r="J15" s="334">
        <v>1.325035</v>
      </c>
      <c r="K15" s="334">
        <v>1.072268</v>
      </c>
      <c r="L15" s="334">
        <v>0.25276699999999996</v>
      </c>
    </row>
    <row r="16" spans="1:12" s="318" customFormat="1">
      <c r="A16" s="332">
        <v>8</v>
      </c>
      <c r="B16" s="331" t="s">
        <v>115</v>
      </c>
      <c r="C16" s="227"/>
      <c r="D16" s="227"/>
      <c r="E16" s="227"/>
      <c r="F16" s="227"/>
      <c r="G16" s="227"/>
      <c r="H16" s="227"/>
      <c r="I16" s="227"/>
      <c r="J16" s="227"/>
      <c r="K16" s="227"/>
      <c r="L16" s="227"/>
    </row>
    <row r="17" spans="1:12" s="318" customFormat="1">
      <c r="A17" s="332">
        <v>9</v>
      </c>
      <c r="B17" s="331" t="s">
        <v>115</v>
      </c>
      <c r="C17" s="227"/>
      <c r="D17" s="227"/>
      <c r="E17" s="227"/>
      <c r="F17" s="227"/>
      <c r="G17" s="227"/>
      <c r="H17" s="227"/>
      <c r="I17" s="227"/>
      <c r="J17" s="227"/>
      <c r="K17" s="227"/>
      <c r="L17" s="227"/>
    </row>
    <row r="18" spans="1:12" s="318" customFormat="1" ht="11.5">
      <c r="A18" s="332">
        <v>10</v>
      </c>
      <c r="B18" s="333" t="s">
        <v>606</v>
      </c>
      <c r="C18" s="334">
        <v>0</v>
      </c>
      <c r="D18" s="334">
        <v>0</v>
      </c>
      <c r="E18" s="334">
        <v>0</v>
      </c>
      <c r="F18" s="334">
        <v>0</v>
      </c>
      <c r="G18" s="334">
        <v>0</v>
      </c>
      <c r="H18" s="334">
        <v>0</v>
      </c>
      <c r="I18" s="334">
        <v>0</v>
      </c>
      <c r="J18" s="334">
        <v>0</v>
      </c>
      <c r="K18" s="334">
        <v>0</v>
      </c>
      <c r="L18" s="334">
        <v>0</v>
      </c>
    </row>
    <row r="19" spans="1:12" s="318" customFormat="1">
      <c r="A19" s="332">
        <v>11</v>
      </c>
      <c r="B19" s="331" t="s">
        <v>115</v>
      </c>
      <c r="C19" s="227"/>
      <c r="D19" s="227"/>
      <c r="E19" s="227"/>
      <c r="F19" s="227"/>
      <c r="G19" s="227"/>
      <c r="H19" s="227"/>
      <c r="I19" s="227"/>
      <c r="J19" s="227"/>
      <c r="K19" s="227"/>
      <c r="L19" s="227"/>
    </row>
    <row r="20" spans="1:12" s="318" customFormat="1" ht="12" thickBot="1">
      <c r="A20" s="335">
        <v>12</v>
      </c>
      <c r="B20" s="336" t="s">
        <v>607</v>
      </c>
      <c r="C20" s="337">
        <v>8.5883859999999999</v>
      </c>
      <c r="D20" s="337">
        <v>22.981896000000003</v>
      </c>
      <c r="E20" s="337">
        <v>1.2203850000000001</v>
      </c>
      <c r="F20" s="337">
        <v>0</v>
      </c>
      <c r="G20" s="337">
        <v>0</v>
      </c>
      <c r="H20" s="337">
        <v>10.116605</v>
      </c>
      <c r="I20" s="337">
        <v>4.3786570000000005</v>
      </c>
      <c r="J20" s="337">
        <v>24.305481</v>
      </c>
      <c r="K20" s="337">
        <v>21.525053</v>
      </c>
      <c r="L20" s="337">
        <v>2.7804280000000001</v>
      </c>
    </row>
  </sheetData>
  <mergeCells count="5">
    <mergeCell ref="A5:L5"/>
    <mergeCell ref="C6:G6"/>
    <mergeCell ref="H6:I6"/>
    <mergeCell ref="J6:L6"/>
    <mergeCell ref="A8:L8"/>
  </mergeCells>
  <conditionalFormatting sqref="C10:L10">
    <cfRule type="cellIs" dxfId="17" priority="3" stopIfTrue="1" operator="lessThan">
      <formula>0</formula>
    </cfRule>
  </conditionalFormatting>
  <conditionalFormatting sqref="C16:L17">
    <cfRule type="cellIs" dxfId="16" priority="2" stopIfTrue="1" operator="lessThan">
      <formula>0</formula>
    </cfRule>
  </conditionalFormatting>
  <conditionalFormatting sqref="C19:L19">
    <cfRule type="cellIs" dxfId="15" priority="1" stopIfTrue="1" operator="lessThan">
      <formula>0</formula>
    </cfRule>
  </conditionalFormatting>
  <pageMargins left="0.7" right="0.7" top="0.75" bottom="0.75" header="0.3" footer="0.3"/>
  <pageSetup paperSize="9" scale="56" orientation="landscape" r:id="rId1"/>
  <colBreaks count="2" manualBreakCount="2">
    <brk id="4" min="3" max="19" man="1"/>
    <brk id="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G396"/>
  <sheetViews>
    <sheetView showGridLines="0" zoomScale="90" zoomScaleNormal="90" workbookViewId="0">
      <selection activeCell="D110" sqref="D110"/>
    </sheetView>
  </sheetViews>
  <sheetFormatPr defaultRowHeight="12.5"/>
  <cols>
    <col min="1" max="1" width="9.7265625" customWidth="1"/>
    <col min="2" max="2" width="112.7265625" customWidth="1"/>
    <col min="3" max="3" width="16.26953125" style="24" customWidth="1"/>
    <col min="4" max="4" width="46" style="44" bestFit="1" customWidth="1"/>
    <col min="5" max="5" width="43.54296875" style="44" bestFit="1" customWidth="1"/>
    <col min="6" max="6" width="19.7265625" style="44" bestFit="1" customWidth="1"/>
    <col min="7" max="8" width="8.54296875" customWidth="1"/>
    <col min="9" max="9" width="1.26953125" customWidth="1"/>
    <col min="10" max="10" width="10.7265625" customWidth="1"/>
    <col min="11" max="11" width="8.26953125" customWidth="1"/>
  </cols>
  <sheetData>
    <row r="1" spans="1:6" ht="15" customHeight="1"/>
    <row r="2" spans="1:6" ht="15" customHeight="1"/>
    <row r="3" spans="1:6" ht="15" customHeight="1">
      <c r="D3" s="145"/>
    </row>
    <row r="4" spans="1:6" ht="15" customHeight="1">
      <c r="C4" s="24" t="s">
        <v>608</v>
      </c>
      <c r="D4" s="24" t="s">
        <v>95</v>
      </c>
      <c r="E4" s="24" t="s">
        <v>96</v>
      </c>
      <c r="F4" s="24" t="s">
        <v>139</v>
      </c>
    </row>
    <row r="5" spans="1:6" ht="15.5">
      <c r="A5" s="61" t="s">
        <v>8</v>
      </c>
      <c r="B5" s="61"/>
      <c r="C5" s="140"/>
      <c r="D5" s="140"/>
      <c r="E5" s="140"/>
      <c r="F5" s="140"/>
    </row>
    <row r="6" spans="1:6" hidden="1">
      <c r="A6" s="43"/>
      <c r="B6" s="43"/>
      <c r="C6" s="141"/>
      <c r="D6" s="146"/>
      <c r="E6" s="146" t="s">
        <v>609</v>
      </c>
      <c r="F6" s="146"/>
    </row>
    <row r="7" spans="1:6" ht="37.5">
      <c r="A7" s="47" t="s">
        <v>610</v>
      </c>
      <c r="B7" s="43"/>
      <c r="C7" s="194">
        <v>45291</v>
      </c>
      <c r="D7" s="137" t="s">
        <v>611</v>
      </c>
      <c r="E7" s="137" t="s">
        <v>612</v>
      </c>
      <c r="F7" s="137" t="s">
        <v>613</v>
      </c>
    </row>
    <row r="8" spans="1:6" ht="13">
      <c r="A8" s="245"/>
      <c r="B8" s="245" t="s">
        <v>614</v>
      </c>
      <c r="C8" s="246"/>
      <c r="D8" s="247"/>
      <c r="E8" s="247"/>
      <c r="F8" s="247"/>
    </row>
    <row r="9" spans="1:6">
      <c r="A9" s="48">
        <v>1</v>
      </c>
      <c r="B9" s="30" t="s">
        <v>615</v>
      </c>
      <c r="C9" s="546">
        <v>7009.2328230000003</v>
      </c>
      <c r="D9" s="536" t="s">
        <v>616</v>
      </c>
      <c r="E9" s="536" t="s">
        <v>617</v>
      </c>
      <c r="F9" s="536"/>
    </row>
    <row r="10" spans="1:6" s="196" customFormat="1" ht="13">
      <c r="A10" s="176"/>
      <c r="B10" s="195" t="s">
        <v>618</v>
      </c>
      <c r="C10" s="547">
        <v>0</v>
      </c>
      <c r="D10" s="537"/>
      <c r="E10" s="537"/>
      <c r="F10" s="537"/>
    </row>
    <row r="11" spans="1:6" s="196" customFormat="1" ht="13">
      <c r="A11" s="176"/>
      <c r="B11" s="195" t="s">
        <v>619</v>
      </c>
      <c r="C11" s="547">
        <v>0</v>
      </c>
      <c r="D11" s="537"/>
      <c r="E11" s="537"/>
      <c r="F11" s="537"/>
    </row>
    <row r="12" spans="1:6" s="196" customFormat="1" ht="13">
      <c r="A12" s="176"/>
      <c r="B12" s="195" t="s">
        <v>620</v>
      </c>
      <c r="C12" s="547">
        <v>0</v>
      </c>
      <c r="D12" s="537"/>
      <c r="E12" s="537"/>
      <c r="F12" s="537"/>
    </row>
    <row r="13" spans="1:6">
      <c r="A13" s="48">
        <v>2</v>
      </c>
      <c r="B13" s="30" t="s">
        <v>621</v>
      </c>
      <c r="C13" s="548">
        <v>11223.596104</v>
      </c>
      <c r="D13" s="538" t="s">
        <v>616</v>
      </c>
      <c r="E13" s="538" t="s">
        <v>622</v>
      </c>
      <c r="F13" s="538"/>
    </row>
    <row r="14" spans="1:6">
      <c r="A14" s="48">
        <v>3</v>
      </c>
      <c r="B14" s="30" t="s">
        <v>623</v>
      </c>
      <c r="C14" s="549">
        <v>-329.32659999999998</v>
      </c>
      <c r="D14" s="538" t="s">
        <v>616</v>
      </c>
      <c r="E14" s="538" t="s">
        <v>624</v>
      </c>
      <c r="F14" s="538"/>
    </row>
    <row r="15" spans="1:6">
      <c r="A15" s="48" t="s">
        <v>625</v>
      </c>
      <c r="B15" s="30" t="s">
        <v>626</v>
      </c>
      <c r="C15" s="550">
        <v>0</v>
      </c>
      <c r="D15" s="538"/>
      <c r="E15" s="538" t="s">
        <v>627</v>
      </c>
      <c r="F15" s="538"/>
    </row>
    <row r="16" spans="1:6" ht="12.75" customHeight="1">
      <c r="A16" s="48">
        <v>4</v>
      </c>
      <c r="B16" s="30" t="s">
        <v>628</v>
      </c>
      <c r="C16" s="550">
        <v>0</v>
      </c>
      <c r="D16" s="538"/>
      <c r="E16" s="538" t="s">
        <v>629</v>
      </c>
      <c r="F16" s="538"/>
    </row>
    <row r="17" spans="1:6">
      <c r="A17" s="48">
        <v>5</v>
      </c>
      <c r="B17" s="30" t="s">
        <v>630</v>
      </c>
      <c r="C17" s="550">
        <v>0.20317099999999999</v>
      </c>
      <c r="D17" s="538"/>
      <c r="E17" s="538">
        <v>84</v>
      </c>
      <c r="F17" s="538"/>
    </row>
    <row r="18" spans="1:6">
      <c r="A18" s="48" t="s">
        <v>631</v>
      </c>
      <c r="B18" s="30" t="s">
        <v>632</v>
      </c>
      <c r="C18" s="549">
        <v>-26.332191999999999</v>
      </c>
      <c r="D18" s="538" t="s">
        <v>616</v>
      </c>
      <c r="E18" s="538" t="s">
        <v>633</v>
      </c>
      <c r="F18" s="538" t="s">
        <v>208</v>
      </c>
    </row>
    <row r="19" spans="1:6" ht="13">
      <c r="A19" s="49">
        <v>6</v>
      </c>
      <c r="B19" s="50" t="s">
        <v>634</v>
      </c>
      <c r="C19" s="551">
        <v>17877.373306000001</v>
      </c>
      <c r="D19" s="539"/>
      <c r="E19" s="539" t="s">
        <v>635</v>
      </c>
      <c r="F19" s="539"/>
    </row>
    <row r="20" spans="1:6" ht="13">
      <c r="A20" s="248"/>
      <c r="B20" s="248" t="s">
        <v>636</v>
      </c>
      <c r="C20" s="249"/>
      <c r="D20" s="339"/>
      <c r="E20" s="339"/>
      <c r="F20" s="339"/>
    </row>
    <row r="21" spans="1:6">
      <c r="A21" s="48">
        <v>7</v>
      </c>
      <c r="B21" s="30" t="s">
        <v>637</v>
      </c>
      <c r="C21" s="549">
        <v>-24.305481</v>
      </c>
      <c r="D21" s="538"/>
      <c r="E21" s="538" t="s">
        <v>638</v>
      </c>
      <c r="F21" s="538"/>
    </row>
    <row r="22" spans="1:6">
      <c r="A22" s="48">
        <v>8</v>
      </c>
      <c r="B22" s="30" t="s">
        <v>639</v>
      </c>
      <c r="C22" s="549">
        <v>-1781.69847</v>
      </c>
      <c r="D22" s="538" t="s">
        <v>640</v>
      </c>
      <c r="E22" s="538" t="s">
        <v>641</v>
      </c>
      <c r="F22" s="538" t="s">
        <v>210</v>
      </c>
    </row>
    <row r="23" spans="1:6">
      <c r="A23" s="48">
        <v>9</v>
      </c>
      <c r="B23" s="30" t="s">
        <v>115</v>
      </c>
      <c r="C23" s="549"/>
      <c r="D23" s="538"/>
      <c r="E23" s="538"/>
      <c r="F23" s="538"/>
    </row>
    <row r="24" spans="1:6" ht="25">
      <c r="A24" s="48">
        <v>10</v>
      </c>
      <c r="B24" s="30" t="s">
        <v>642</v>
      </c>
      <c r="C24" s="549">
        <v>-98.148593000000005</v>
      </c>
      <c r="D24" s="538" t="s">
        <v>643</v>
      </c>
      <c r="E24" s="538" t="s">
        <v>644</v>
      </c>
      <c r="F24" s="538"/>
    </row>
    <row r="25" spans="1:6">
      <c r="A25" s="48">
        <v>11</v>
      </c>
      <c r="B25" s="30" t="s">
        <v>645</v>
      </c>
      <c r="C25" s="549">
        <v>579.31505800000002</v>
      </c>
      <c r="D25" s="538" t="s">
        <v>616</v>
      </c>
      <c r="E25" s="538" t="s">
        <v>646</v>
      </c>
      <c r="F25" s="538"/>
    </row>
    <row r="26" spans="1:6">
      <c r="A26" s="48">
        <v>12</v>
      </c>
      <c r="B26" s="30" t="s">
        <v>647</v>
      </c>
      <c r="C26" s="549">
        <v>0</v>
      </c>
      <c r="D26" s="538" t="s">
        <v>648</v>
      </c>
      <c r="E26" s="538" t="s">
        <v>649</v>
      </c>
      <c r="F26" s="538"/>
    </row>
    <row r="27" spans="1:6">
      <c r="A27" s="48">
        <v>13</v>
      </c>
      <c r="B27" s="30" t="s">
        <v>650</v>
      </c>
      <c r="C27" s="549">
        <v>0</v>
      </c>
      <c r="D27" s="538"/>
      <c r="E27" s="538" t="s">
        <v>651</v>
      </c>
      <c r="F27" s="538"/>
    </row>
    <row r="28" spans="1:6">
      <c r="A28" s="48">
        <v>14</v>
      </c>
      <c r="B28" s="30" t="s">
        <v>652</v>
      </c>
      <c r="C28" s="549">
        <v>-0.34751700000000002</v>
      </c>
      <c r="D28" s="538" t="s">
        <v>616</v>
      </c>
      <c r="E28" s="538" t="s">
        <v>653</v>
      </c>
      <c r="F28" s="538"/>
    </row>
    <row r="29" spans="1:6">
      <c r="A29" s="48">
        <v>15</v>
      </c>
      <c r="B29" s="30" t="s">
        <v>654</v>
      </c>
      <c r="C29" s="549">
        <v>-121.222711</v>
      </c>
      <c r="D29" s="538"/>
      <c r="E29" s="538" t="s">
        <v>655</v>
      </c>
      <c r="F29" s="538"/>
    </row>
    <row r="30" spans="1:6">
      <c r="A30" s="48">
        <v>16</v>
      </c>
      <c r="B30" s="30" t="s">
        <v>656</v>
      </c>
      <c r="C30" s="549">
        <v>-553.55897900000002</v>
      </c>
      <c r="D30" s="538" t="s">
        <v>657</v>
      </c>
      <c r="E30" s="538" t="s">
        <v>658</v>
      </c>
      <c r="F30" s="538" t="s">
        <v>659</v>
      </c>
    </row>
    <row r="31" spans="1:6" ht="25">
      <c r="A31" s="48">
        <v>17</v>
      </c>
      <c r="B31" s="30" t="s">
        <v>660</v>
      </c>
      <c r="C31" s="549">
        <v>0</v>
      </c>
      <c r="D31" s="538"/>
      <c r="E31" s="538" t="s">
        <v>661</v>
      </c>
      <c r="F31" s="538"/>
    </row>
    <row r="32" spans="1:6" ht="28.5" customHeight="1">
      <c r="A32" s="48">
        <v>18</v>
      </c>
      <c r="B32" s="30" t="s">
        <v>662</v>
      </c>
      <c r="C32" s="549">
        <v>0</v>
      </c>
      <c r="D32" s="538"/>
      <c r="E32" s="538" t="s">
        <v>663</v>
      </c>
      <c r="F32" s="538"/>
    </row>
    <row r="33" spans="1:6" ht="25">
      <c r="A33" s="48">
        <v>19</v>
      </c>
      <c r="B33" s="30" t="s">
        <v>664</v>
      </c>
      <c r="C33" s="549">
        <v>0</v>
      </c>
      <c r="D33" s="538"/>
      <c r="E33" s="538" t="s">
        <v>665</v>
      </c>
      <c r="F33" s="538"/>
    </row>
    <row r="34" spans="1:6" hidden="1">
      <c r="A34" s="48">
        <v>20</v>
      </c>
      <c r="B34" s="30" t="s">
        <v>115</v>
      </c>
      <c r="C34" s="549">
        <v>0</v>
      </c>
      <c r="D34" s="538"/>
      <c r="E34" s="538"/>
      <c r="F34" s="538"/>
    </row>
    <row r="35" spans="1:6" ht="14.25" customHeight="1">
      <c r="A35" s="48" t="s">
        <v>666</v>
      </c>
      <c r="B35" s="30" t="s">
        <v>667</v>
      </c>
      <c r="C35" s="549">
        <v>0</v>
      </c>
      <c r="D35" s="538"/>
      <c r="E35" s="538" t="s">
        <v>668</v>
      </c>
      <c r="F35" s="538"/>
    </row>
    <row r="36" spans="1:6" s="196" customFormat="1" ht="13">
      <c r="A36" s="176" t="s">
        <v>669</v>
      </c>
      <c r="B36" s="195" t="s">
        <v>670</v>
      </c>
      <c r="C36" s="549">
        <v>0</v>
      </c>
      <c r="D36" s="537"/>
      <c r="E36" s="537" t="s">
        <v>671</v>
      </c>
      <c r="F36" s="537"/>
    </row>
    <row r="37" spans="1:6" s="196" customFormat="1" ht="13">
      <c r="A37" s="176" t="s">
        <v>672</v>
      </c>
      <c r="B37" s="195" t="s">
        <v>673</v>
      </c>
      <c r="C37" s="549">
        <v>0</v>
      </c>
      <c r="D37" s="537"/>
      <c r="E37" s="537" t="s">
        <v>674</v>
      </c>
      <c r="F37" s="537"/>
    </row>
    <row r="38" spans="1:6" s="196" customFormat="1" ht="13">
      <c r="A38" s="176" t="s">
        <v>675</v>
      </c>
      <c r="B38" s="195" t="s">
        <v>676</v>
      </c>
      <c r="C38" s="549">
        <v>0</v>
      </c>
      <c r="D38" s="537"/>
      <c r="E38" s="537" t="s">
        <v>677</v>
      </c>
      <c r="F38" s="537"/>
    </row>
    <row r="39" spans="1:6" ht="25">
      <c r="A39" s="48">
        <v>21</v>
      </c>
      <c r="B39" s="30" t="s">
        <v>678</v>
      </c>
      <c r="C39" s="549">
        <v>0</v>
      </c>
      <c r="D39" s="538"/>
      <c r="E39" s="538" t="s">
        <v>679</v>
      </c>
      <c r="F39" s="538"/>
    </row>
    <row r="40" spans="1:6">
      <c r="A40" s="48">
        <v>22</v>
      </c>
      <c r="B40" s="30" t="s">
        <v>680</v>
      </c>
      <c r="C40" s="549">
        <v>0</v>
      </c>
      <c r="D40" s="538"/>
      <c r="E40" s="538" t="s">
        <v>681</v>
      </c>
      <c r="F40" s="538"/>
    </row>
    <row r="41" spans="1:6" s="196" customFormat="1" ht="26">
      <c r="A41" s="176">
        <v>23</v>
      </c>
      <c r="B41" s="195" t="s">
        <v>682</v>
      </c>
      <c r="C41" s="549">
        <v>0</v>
      </c>
      <c r="D41" s="537"/>
      <c r="E41" s="537" t="s">
        <v>683</v>
      </c>
      <c r="F41" s="537"/>
    </row>
    <row r="42" spans="1:6">
      <c r="A42" s="48">
        <v>24</v>
      </c>
      <c r="B42" s="30" t="s">
        <v>115</v>
      </c>
      <c r="C42" s="549">
        <v>0</v>
      </c>
      <c r="D42" s="538"/>
      <c r="E42" s="538"/>
      <c r="F42" s="538"/>
    </row>
    <row r="43" spans="1:6" s="196" customFormat="1" ht="13">
      <c r="A43" s="176">
        <v>25</v>
      </c>
      <c r="B43" s="195" t="s">
        <v>684</v>
      </c>
      <c r="C43" s="549">
        <v>0</v>
      </c>
      <c r="D43" s="537"/>
      <c r="E43" s="537" t="s">
        <v>679</v>
      </c>
      <c r="F43" s="537"/>
    </row>
    <row r="44" spans="1:6">
      <c r="A44" s="48" t="s">
        <v>685</v>
      </c>
      <c r="B44" s="30" t="s">
        <v>686</v>
      </c>
      <c r="C44" s="549">
        <v>0</v>
      </c>
      <c r="D44" s="538"/>
      <c r="E44" s="538" t="s">
        <v>687</v>
      </c>
      <c r="F44" s="538"/>
    </row>
    <row r="45" spans="1:6" ht="25">
      <c r="A45" s="48" t="s">
        <v>688</v>
      </c>
      <c r="B45" s="30" t="s">
        <v>689</v>
      </c>
      <c r="C45" s="549">
        <v>0</v>
      </c>
      <c r="D45" s="538"/>
      <c r="E45" s="538" t="s">
        <v>690</v>
      </c>
      <c r="F45" s="538"/>
    </row>
    <row r="46" spans="1:6">
      <c r="A46" s="48">
        <v>26</v>
      </c>
      <c r="B46" s="30" t="s">
        <v>115</v>
      </c>
      <c r="C46" s="549">
        <v>0</v>
      </c>
      <c r="D46" s="538"/>
      <c r="E46" s="538" t="s">
        <v>691</v>
      </c>
      <c r="F46" s="538"/>
    </row>
    <row r="47" spans="1:6">
      <c r="A47" s="48">
        <v>27</v>
      </c>
      <c r="B47" s="30" t="s">
        <v>692</v>
      </c>
      <c r="C47" s="549">
        <v>0</v>
      </c>
      <c r="D47" s="540"/>
      <c r="E47" s="538"/>
      <c r="F47" s="538"/>
    </row>
    <row r="48" spans="1:6">
      <c r="A48" s="48" t="s">
        <v>237</v>
      </c>
      <c r="B48" s="30" t="s">
        <v>693</v>
      </c>
      <c r="C48" s="549">
        <v>-238.50588300000001</v>
      </c>
      <c r="D48" s="538"/>
      <c r="E48" s="538"/>
      <c r="F48" s="538" t="s">
        <v>694</v>
      </c>
    </row>
    <row r="49" spans="1:6" ht="13">
      <c r="A49" s="49">
        <v>28</v>
      </c>
      <c r="B49" s="50" t="s">
        <v>695</v>
      </c>
      <c r="C49" s="552">
        <v>-2238.4725760000001</v>
      </c>
      <c r="D49" s="539"/>
      <c r="E49" s="539" t="s">
        <v>696</v>
      </c>
      <c r="F49" s="539"/>
    </row>
    <row r="50" spans="1:6" ht="13">
      <c r="A50" s="49">
        <v>29</v>
      </c>
      <c r="B50" s="50" t="s">
        <v>697</v>
      </c>
      <c r="C50" s="551">
        <v>15638.900731</v>
      </c>
      <c r="D50" s="539"/>
      <c r="E50" s="539"/>
      <c r="F50" s="539"/>
    </row>
    <row r="51" spans="1:6" ht="13">
      <c r="A51" s="248"/>
      <c r="B51" s="248" t="s">
        <v>698</v>
      </c>
      <c r="C51" s="251"/>
      <c r="D51" s="339"/>
      <c r="E51" s="339"/>
      <c r="F51" s="339"/>
    </row>
    <row r="52" spans="1:6">
      <c r="A52" s="48">
        <v>30</v>
      </c>
      <c r="B52" s="30" t="s">
        <v>699</v>
      </c>
      <c r="C52" s="548">
        <v>1749.9998880000001</v>
      </c>
      <c r="D52" s="538" t="s">
        <v>700</v>
      </c>
      <c r="E52" s="538"/>
      <c r="F52" s="538"/>
    </row>
    <row r="53" spans="1:6" s="196" customFormat="1" ht="13">
      <c r="A53" s="176">
        <v>31</v>
      </c>
      <c r="B53" s="195" t="s">
        <v>701</v>
      </c>
      <c r="C53" s="553">
        <v>1749.9998880000001</v>
      </c>
      <c r="D53" s="537" t="s">
        <v>700</v>
      </c>
      <c r="E53" s="537" t="s">
        <v>702</v>
      </c>
      <c r="F53" s="537" t="s">
        <v>703</v>
      </c>
    </row>
    <row r="54" spans="1:6" s="196" customFormat="1" ht="13">
      <c r="A54" s="176">
        <v>32</v>
      </c>
      <c r="B54" s="195" t="s">
        <v>704</v>
      </c>
      <c r="C54" s="554">
        <v>0</v>
      </c>
      <c r="D54" s="537"/>
      <c r="E54" s="537"/>
      <c r="F54" s="537"/>
    </row>
    <row r="55" spans="1:6" ht="13.5" customHeight="1">
      <c r="A55" s="48">
        <v>33</v>
      </c>
      <c r="B55" s="30" t="s">
        <v>705</v>
      </c>
      <c r="C55" s="555">
        <v>0</v>
      </c>
      <c r="D55" s="538"/>
      <c r="E55" s="538" t="s">
        <v>706</v>
      </c>
      <c r="F55" s="538"/>
    </row>
    <row r="56" spans="1:6">
      <c r="A56" s="48" t="s">
        <v>707</v>
      </c>
      <c r="B56" s="30" t="s">
        <v>708</v>
      </c>
      <c r="C56" s="555">
        <v>0</v>
      </c>
      <c r="D56" s="538"/>
      <c r="E56" s="538" t="s">
        <v>709</v>
      </c>
      <c r="F56" s="538"/>
    </row>
    <row r="57" spans="1:6">
      <c r="A57" s="48" t="s">
        <v>710</v>
      </c>
      <c r="B57" s="30" t="s">
        <v>711</v>
      </c>
      <c r="C57" s="555">
        <v>0</v>
      </c>
      <c r="D57" s="538"/>
      <c r="E57" s="538" t="s">
        <v>712</v>
      </c>
      <c r="F57" s="538"/>
    </row>
    <row r="58" spans="1:6" ht="25">
      <c r="A58" s="48">
        <v>34</v>
      </c>
      <c r="B58" s="30" t="s">
        <v>713</v>
      </c>
      <c r="C58" s="555">
        <v>0</v>
      </c>
      <c r="D58" s="538"/>
      <c r="E58" s="538" t="s">
        <v>714</v>
      </c>
      <c r="F58" s="538"/>
    </row>
    <row r="59" spans="1:6" ht="13">
      <c r="A59" s="48">
        <v>35</v>
      </c>
      <c r="B59" s="30" t="s">
        <v>715</v>
      </c>
      <c r="C59" s="554">
        <v>0</v>
      </c>
      <c r="D59" s="537"/>
      <c r="E59" s="537" t="s">
        <v>716</v>
      </c>
      <c r="F59" s="537"/>
    </row>
    <row r="60" spans="1:6" ht="13">
      <c r="A60" s="48">
        <v>36</v>
      </c>
      <c r="B60" s="30" t="s">
        <v>717</v>
      </c>
      <c r="C60" s="551">
        <v>1749.9998880000001</v>
      </c>
      <c r="D60" s="539"/>
      <c r="E60" s="539" t="s">
        <v>718</v>
      </c>
      <c r="F60" s="539"/>
    </row>
    <row r="61" spans="1:6" ht="13">
      <c r="A61" s="248"/>
      <c r="B61" s="248" t="s">
        <v>719</v>
      </c>
      <c r="C61" s="251"/>
      <c r="D61" s="339"/>
      <c r="E61" s="339"/>
      <c r="F61" s="339"/>
    </row>
    <row r="62" spans="1:6">
      <c r="A62" s="48">
        <v>37</v>
      </c>
      <c r="B62" s="30" t="s">
        <v>720</v>
      </c>
      <c r="C62" s="556">
        <v>0</v>
      </c>
      <c r="D62" s="541"/>
      <c r="E62" s="541" t="s">
        <v>721</v>
      </c>
      <c r="F62" s="541"/>
    </row>
    <row r="63" spans="1:6" ht="25">
      <c r="A63" s="48">
        <v>38</v>
      </c>
      <c r="B63" s="30" t="s">
        <v>722</v>
      </c>
      <c r="C63" s="556">
        <v>0</v>
      </c>
      <c r="D63" s="541"/>
      <c r="E63" s="541" t="s">
        <v>723</v>
      </c>
      <c r="F63" s="541"/>
    </row>
    <row r="64" spans="1:6" ht="25">
      <c r="A64" s="48">
        <v>39</v>
      </c>
      <c r="B64" s="30" t="s">
        <v>724</v>
      </c>
      <c r="C64" s="556">
        <v>0</v>
      </c>
      <c r="D64" s="541"/>
      <c r="E64" s="541" t="s">
        <v>725</v>
      </c>
      <c r="F64" s="541"/>
    </row>
    <row r="65" spans="1:6" ht="25">
      <c r="A65" s="48">
        <v>40</v>
      </c>
      <c r="B65" s="30" t="s">
        <v>726</v>
      </c>
      <c r="C65" s="556">
        <v>0</v>
      </c>
      <c r="D65" s="541"/>
      <c r="E65" s="541" t="s">
        <v>727</v>
      </c>
      <c r="F65" s="541"/>
    </row>
    <row r="66" spans="1:6">
      <c r="A66" s="48">
        <v>41</v>
      </c>
      <c r="B66" s="30" t="s">
        <v>115</v>
      </c>
      <c r="C66" s="556">
        <v>0</v>
      </c>
      <c r="D66" s="541"/>
      <c r="E66" s="541"/>
      <c r="F66" s="541"/>
    </row>
    <row r="67" spans="1:6">
      <c r="A67" s="48">
        <v>42</v>
      </c>
      <c r="B67" s="30" t="s">
        <v>728</v>
      </c>
      <c r="C67" s="557">
        <v>0</v>
      </c>
      <c r="D67" s="541"/>
      <c r="E67" s="541" t="s">
        <v>729</v>
      </c>
      <c r="F67" s="541"/>
    </row>
    <row r="68" spans="1:6">
      <c r="A68" s="48" t="s">
        <v>730</v>
      </c>
      <c r="B68" s="30" t="s">
        <v>731</v>
      </c>
      <c r="C68" s="556">
        <v>0</v>
      </c>
      <c r="D68" s="541"/>
      <c r="E68" s="541"/>
      <c r="F68" s="541"/>
    </row>
    <row r="69" spans="1:6" ht="13">
      <c r="A69" s="49">
        <v>43</v>
      </c>
      <c r="B69" s="50" t="s">
        <v>732</v>
      </c>
      <c r="C69" s="558">
        <v>0</v>
      </c>
      <c r="D69" s="539"/>
      <c r="E69" s="539" t="s">
        <v>733</v>
      </c>
      <c r="F69" s="539"/>
    </row>
    <row r="70" spans="1:6" ht="13">
      <c r="A70" s="49">
        <v>44</v>
      </c>
      <c r="B70" s="50" t="s">
        <v>734</v>
      </c>
      <c r="C70" s="551">
        <v>1749.9998880000001</v>
      </c>
      <c r="D70" s="539"/>
      <c r="E70" s="539" t="s">
        <v>735</v>
      </c>
      <c r="F70" s="539"/>
    </row>
    <row r="71" spans="1:6" ht="13">
      <c r="A71" s="49">
        <v>45</v>
      </c>
      <c r="B71" s="50" t="s">
        <v>736</v>
      </c>
      <c r="C71" s="551">
        <v>17388.900619</v>
      </c>
      <c r="D71" s="539"/>
      <c r="E71" s="539" t="s">
        <v>737</v>
      </c>
      <c r="F71" s="539"/>
    </row>
    <row r="72" spans="1:6" ht="13">
      <c r="A72" s="248"/>
      <c r="B72" s="248" t="s">
        <v>738</v>
      </c>
      <c r="C72" s="251"/>
      <c r="D72" s="339"/>
      <c r="E72" s="339"/>
      <c r="F72" s="339"/>
    </row>
    <row r="73" spans="1:6">
      <c r="A73" s="48">
        <v>46</v>
      </c>
      <c r="B73" s="30" t="s">
        <v>699</v>
      </c>
      <c r="C73" s="548">
        <v>2496.6269080000002</v>
      </c>
      <c r="D73" s="538" t="s">
        <v>739</v>
      </c>
      <c r="E73" s="538" t="s">
        <v>740</v>
      </c>
      <c r="F73" s="538"/>
    </row>
    <row r="74" spans="1:6" ht="25">
      <c r="A74" s="48">
        <v>47</v>
      </c>
      <c r="B74" s="30" t="s">
        <v>741</v>
      </c>
      <c r="C74" s="555">
        <v>0</v>
      </c>
      <c r="D74" s="538"/>
      <c r="E74" s="538" t="s">
        <v>742</v>
      </c>
      <c r="F74" s="538"/>
    </row>
    <row r="75" spans="1:6">
      <c r="A75" s="48" t="s">
        <v>743</v>
      </c>
      <c r="B75" s="30" t="s">
        <v>744</v>
      </c>
      <c r="C75" s="555">
        <v>0</v>
      </c>
      <c r="D75" s="538" t="s">
        <v>739</v>
      </c>
      <c r="E75" s="538" t="s">
        <v>709</v>
      </c>
      <c r="F75" s="538"/>
    </row>
    <row r="76" spans="1:6">
      <c r="A76" s="48" t="s">
        <v>745</v>
      </c>
      <c r="B76" s="30" t="s">
        <v>746</v>
      </c>
      <c r="C76" s="548">
        <v>177.35065299999999</v>
      </c>
      <c r="D76" s="538" t="s">
        <v>739</v>
      </c>
      <c r="E76" s="538" t="s">
        <v>712</v>
      </c>
      <c r="F76" s="538" t="s">
        <v>747</v>
      </c>
    </row>
    <row r="77" spans="1:6" ht="25">
      <c r="A77" s="48">
        <v>48</v>
      </c>
      <c r="B77" s="30" t="s">
        <v>748</v>
      </c>
      <c r="C77" s="555">
        <v>0</v>
      </c>
      <c r="D77" s="538" t="s">
        <v>739</v>
      </c>
      <c r="E77" s="538" t="s">
        <v>749</v>
      </c>
      <c r="F77" s="538"/>
    </row>
    <row r="78" spans="1:6" ht="13">
      <c r="A78" s="48">
        <v>49</v>
      </c>
      <c r="B78" s="30" t="s">
        <v>750</v>
      </c>
      <c r="C78" s="554">
        <v>0</v>
      </c>
      <c r="D78" s="537"/>
      <c r="E78" s="537" t="s">
        <v>742</v>
      </c>
      <c r="F78" s="537"/>
    </row>
    <row r="79" spans="1:6">
      <c r="A79" s="48">
        <v>50</v>
      </c>
      <c r="B79" s="30" t="s">
        <v>751</v>
      </c>
      <c r="C79" s="548">
        <v>264.83506699999998</v>
      </c>
      <c r="D79" s="538" t="s">
        <v>648</v>
      </c>
      <c r="E79" s="538" t="s">
        <v>752</v>
      </c>
      <c r="F79" s="538" t="s">
        <v>753</v>
      </c>
    </row>
    <row r="80" spans="1:6" ht="13">
      <c r="A80" s="49">
        <v>51</v>
      </c>
      <c r="B80" s="50" t="s">
        <v>754</v>
      </c>
      <c r="C80" s="551">
        <v>2938.8126280000001</v>
      </c>
      <c r="D80" s="539"/>
      <c r="E80" s="539" t="s">
        <v>755</v>
      </c>
      <c r="F80" s="539"/>
    </row>
    <row r="81" spans="1:6" ht="13">
      <c r="A81" s="248"/>
      <c r="B81" s="248" t="s">
        <v>756</v>
      </c>
      <c r="C81" s="251"/>
      <c r="D81" s="339"/>
      <c r="E81" s="339"/>
      <c r="F81" s="339"/>
    </row>
    <row r="82" spans="1:6">
      <c r="A82" s="48">
        <v>52</v>
      </c>
      <c r="B82" s="30" t="s">
        <v>757</v>
      </c>
      <c r="C82" s="556">
        <v>0</v>
      </c>
      <c r="D82" s="541"/>
      <c r="E82" s="541" t="s">
        <v>758</v>
      </c>
      <c r="F82" s="541"/>
    </row>
    <row r="83" spans="1:6" ht="25">
      <c r="A83" s="48">
        <v>53</v>
      </c>
      <c r="B83" s="30" t="s">
        <v>759</v>
      </c>
      <c r="C83" s="556">
        <v>0</v>
      </c>
      <c r="D83" s="541"/>
      <c r="E83" s="541" t="s">
        <v>760</v>
      </c>
      <c r="F83" s="541"/>
    </row>
    <row r="84" spans="1:6" ht="25">
      <c r="A84" s="48">
        <v>54</v>
      </c>
      <c r="B84" s="30" t="s">
        <v>761</v>
      </c>
      <c r="C84" s="556">
        <v>0</v>
      </c>
      <c r="D84" s="541"/>
      <c r="E84" s="541" t="s">
        <v>762</v>
      </c>
      <c r="F84" s="541"/>
    </row>
    <row r="85" spans="1:6">
      <c r="A85" s="48" t="s">
        <v>763</v>
      </c>
      <c r="B85" s="30" t="s">
        <v>115</v>
      </c>
      <c r="C85" s="557">
        <v>0</v>
      </c>
      <c r="D85" s="541"/>
      <c r="E85" s="541"/>
      <c r="F85" s="541"/>
    </row>
    <row r="86" spans="1:6" ht="25">
      <c r="A86" s="48">
        <v>55</v>
      </c>
      <c r="B86" s="30" t="s">
        <v>764</v>
      </c>
      <c r="C86" s="559">
        <v>-500</v>
      </c>
      <c r="D86" s="541"/>
      <c r="E86" s="541" t="s">
        <v>765</v>
      </c>
      <c r="F86" s="541"/>
    </row>
    <row r="87" spans="1:6">
      <c r="A87" s="48">
        <v>56</v>
      </c>
      <c r="B87" s="30" t="s">
        <v>115</v>
      </c>
      <c r="C87" s="557">
        <v>0</v>
      </c>
      <c r="D87" s="541"/>
      <c r="E87" s="541"/>
      <c r="F87" s="541"/>
    </row>
    <row r="88" spans="1:6">
      <c r="A88" s="48" t="s">
        <v>766</v>
      </c>
      <c r="B88" s="30" t="s">
        <v>767</v>
      </c>
      <c r="C88" s="556">
        <v>0</v>
      </c>
      <c r="D88" s="541"/>
      <c r="E88" s="541">
        <v>66</v>
      </c>
      <c r="F88" s="541"/>
    </row>
    <row r="89" spans="1:6">
      <c r="A89" s="48" t="s">
        <v>768</v>
      </c>
      <c r="B89" s="30" t="s">
        <v>769</v>
      </c>
      <c r="C89" s="559">
        <v>-60.139234999999999</v>
      </c>
      <c r="D89" s="541" t="s">
        <v>648</v>
      </c>
      <c r="E89" s="541"/>
      <c r="F89" s="541" t="s">
        <v>770</v>
      </c>
    </row>
    <row r="90" spans="1:6" ht="13">
      <c r="A90" s="49">
        <v>57</v>
      </c>
      <c r="B90" s="50" t="s">
        <v>771</v>
      </c>
      <c r="C90" s="560">
        <v>-560.13923499999999</v>
      </c>
      <c r="D90" s="539"/>
      <c r="E90" s="539" t="s">
        <v>772</v>
      </c>
      <c r="F90" s="539"/>
    </row>
    <row r="91" spans="1:6" ht="13">
      <c r="A91" s="49">
        <v>58</v>
      </c>
      <c r="B91" s="50" t="s">
        <v>773</v>
      </c>
      <c r="C91" s="551">
        <v>2378.673393</v>
      </c>
      <c r="D91" s="539"/>
      <c r="E91" s="539" t="s">
        <v>774</v>
      </c>
      <c r="F91" s="539"/>
    </row>
    <row r="92" spans="1:6" ht="13">
      <c r="A92" s="49">
        <v>59</v>
      </c>
      <c r="B92" s="50" t="s">
        <v>775</v>
      </c>
      <c r="C92" s="551">
        <v>19767.574012000001</v>
      </c>
      <c r="D92" s="539"/>
      <c r="E92" s="539" t="s">
        <v>776</v>
      </c>
      <c r="F92" s="539"/>
    </row>
    <row r="93" spans="1:6" ht="13">
      <c r="A93" s="49">
        <v>60</v>
      </c>
      <c r="B93" s="50" t="s">
        <v>777</v>
      </c>
      <c r="C93" s="551">
        <v>113029.40881771644</v>
      </c>
      <c r="D93" s="539"/>
      <c r="E93" s="539"/>
      <c r="F93" s="539"/>
    </row>
    <row r="94" spans="1:6" ht="13">
      <c r="A94" s="248"/>
      <c r="B94" s="248" t="s">
        <v>778</v>
      </c>
      <c r="C94" s="249"/>
      <c r="D94" s="339"/>
      <c r="E94" s="339"/>
      <c r="F94" s="339"/>
    </row>
    <row r="95" spans="1:6">
      <c r="A95" s="48">
        <v>61</v>
      </c>
      <c r="B95" s="30" t="s">
        <v>779</v>
      </c>
      <c r="C95" s="561">
        <v>0.13836100000000001</v>
      </c>
      <c r="D95" s="538"/>
      <c r="E95" s="538" t="s">
        <v>780</v>
      </c>
      <c r="F95" s="538"/>
    </row>
    <row r="96" spans="1:6">
      <c r="A96" s="48">
        <v>62</v>
      </c>
      <c r="B96" s="30" t="s">
        <v>781</v>
      </c>
      <c r="C96" s="561">
        <v>0.15384400000000001</v>
      </c>
      <c r="D96" s="538"/>
      <c r="E96" s="538" t="s">
        <v>782</v>
      </c>
      <c r="F96" s="538"/>
    </row>
    <row r="97" spans="1:6">
      <c r="A97" s="48">
        <v>63</v>
      </c>
      <c r="B97" s="30" t="s">
        <v>783</v>
      </c>
      <c r="C97" s="561">
        <v>0.17488899999999999</v>
      </c>
      <c r="D97" s="538"/>
      <c r="E97" s="538" t="s">
        <v>784</v>
      </c>
      <c r="F97" s="538"/>
    </row>
    <row r="98" spans="1:6">
      <c r="A98" s="48">
        <v>64</v>
      </c>
      <c r="B98" s="30" t="s">
        <v>785</v>
      </c>
      <c r="C98" s="561">
        <v>0.11112538769326175</v>
      </c>
      <c r="D98" s="538"/>
      <c r="E98" s="538"/>
      <c r="F98" s="538" t="s">
        <v>786</v>
      </c>
    </row>
    <row r="99" spans="1:6" ht="13">
      <c r="A99" s="48">
        <v>65</v>
      </c>
      <c r="B99" s="97" t="s">
        <v>787</v>
      </c>
      <c r="C99" s="562">
        <v>2.5000000000000005E-2</v>
      </c>
      <c r="D99" s="537"/>
      <c r="E99" s="537"/>
      <c r="F99" s="537"/>
    </row>
    <row r="100" spans="1:6" ht="13">
      <c r="A100" s="48">
        <v>66</v>
      </c>
      <c r="B100" s="97" t="s">
        <v>788</v>
      </c>
      <c r="C100" s="562">
        <v>6.9249999999999997E-3</v>
      </c>
      <c r="D100" s="537"/>
      <c r="E100" s="537"/>
      <c r="F100" s="537"/>
    </row>
    <row r="101" spans="1:6" ht="13">
      <c r="A101" s="48">
        <v>67</v>
      </c>
      <c r="B101" s="97" t="s">
        <v>789</v>
      </c>
      <c r="C101" s="562">
        <v>2.100558972473238E-3</v>
      </c>
      <c r="D101" s="537"/>
      <c r="E101" s="537"/>
      <c r="F101" s="537"/>
    </row>
    <row r="102" spans="1:6" ht="12.75" customHeight="1">
      <c r="A102" s="48" t="s">
        <v>790</v>
      </c>
      <c r="B102" s="97" t="s">
        <v>791</v>
      </c>
      <c r="C102" s="562">
        <v>1.4999999999999999E-2</v>
      </c>
      <c r="D102" s="537"/>
      <c r="E102" s="537"/>
      <c r="F102" s="537"/>
    </row>
    <row r="103" spans="1:6" ht="13">
      <c r="A103" s="48" t="s">
        <v>792</v>
      </c>
      <c r="B103" s="97" t="s">
        <v>793</v>
      </c>
      <c r="C103" s="562">
        <v>1.04625E-2</v>
      </c>
      <c r="D103" s="537"/>
      <c r="E103" s="537" t="s">
        <v>794</v>
      </c>
      <c r="F103" s="537" t="s">
        <v>795</v>
      </c>
    </row>
    <row r="104" spans="1:6" ht="26">
      <c r="A104" s="49">
        <v>68</v>
      </c>
      <c r="B104" s="50" t="s">
        <v>796</v>
      </c>
      <c r="C104" s="561">
        <v>7.6288767597698301E-2</v>
      </c>
      <c r="D104" s="539"/>
      <c r="E104" s="539"/>
      <c r="F104" s="539" t="s">
        <v>797</v>
      </c>
    </row>
    <row r="105" spans="1:6" ht="13" hidden="1">
      <c r="A105" s="248" t="s">
        <v>798</v>
      </c>
      <c r="B105" s="252"/>
      <c r="C105" s="249"/>
      <c r="D105" s="339"/>
      <c r="E105" s="339"/>
      <c r="F105" s="339"/>
    </row>
    <row r="106" spans="1:6" hidden="1">
      <c r="A106" s="48">
        <v>69</v>
      </c>
      <c r="B106" s="30" t="s">
        <v>115</v>
      </c>
      <c r="C106" s="143"/>
      <c r="D106" s="338"/>
      <c r="E106" s="338"/>
      <c r="F106" s="338"/>
    </row>
    <row r="107" spans="1:6" hidden="1">
      <c r="A107" s="48">
        <v>70</v>
      </c>
      <c r="B107" s="30" t="s">
        <v>115</v>
      </c>
      <c r="C107" s="143"/>
      <c r="D107" s="338"/>
      <c r="E107" s="338"/>
      <c r="F107" s="338"/>
    </row>
    <row r="108" spans="1:6" hidden="1">
      <c r="A108" s="48">
        <v>71</v>
      </c>
      <c r="B108" s="30" t="s">
        <v>115</v>
      </c>
      <c r="C108" s="143"/>
      <c r="D108" s="338"/>
      <c r="E108" s="338"/>
      <c r="F108" s="338"/>
    </row>
    <row r="109" spans="1:6" ht="13">
      <c r="A109" s="248"/>
      <c r="B109" s="248" t="s">
        <v>799</v>
      </c>
      <c r="C109" s="249"/>
      <c r="D109" s="339"/>
      <c r="E109" s="339"/>
      <c r="F109" s="339"/>
    </row>
    <row r="110" spans="1:6" ht="25">
      <c r="A110" s="48">
        <v>72</v>
      </c>
      <c r="B110" s="30" t="s">
        <v>800</v>
      </c>
      <c r="C110" s="549">
        <v>33.808261999999999</v>
      </c>
      <c r="D110" s="538" t="s">
        <v>648</v>
      </c>
      <c r="E110" s="538" t="s">
        <v>801</v>
      </c>
      <c r="F110" s="538"/>
    </row>
    <row r="111" spans="1:6" ht="25">
      <c r="A111" s="48">
        <v>73</v>
      </c>
      <c r="B111" s="30" t="s">
        <v>802</v>
      </c>
      <c r="C111" s="549">
        <v>0.111776</v>
      </c>
      <c r="D111" s="538" t="s">
        <v>648</v>
      </c>
      <c r="E111" s="538" t="s">
        <v>803</v>
      </c>
      <c r="F111" s="538"/>
    </row>
    <row r="112" spans="1:6">
      <c r="A112" s="48">
        <v>74</v>
      </c>
      <c r="B112" s="30" t="s">
        <v>115</v>
      </c>
      <c r="C112" s="549">
        <v>0</v>
      </c>
      <c r="D112" s="538"/>
      <c r="E112" s="538"/>
      <c r="F112" s="538"/>
    </row>
    <row r="113" spans="1:7" ht="25">
      <c r="A113" s="48">
        <v>75</v>
      </c>
      <c r="B113" s="30" t="s">
        <v>804</v>
      </c>
      <c r="C113" s="549">
        <v>429.45618300000001</v>
      </c>
      <c r="D113" s="538" t="s">
        <v>643</v>
      </c>
      <c r="E113" s="538" t="s">
        <v>805</v>
      </c>
      <c r="F113" s="538"/>
    </row>
    <row r="114" spans="1:7" ht="13">
      <c r="A114" s="248"/>
      <c r="B114" s="248" t="s">
        <v>806</v>
      </c>
      <c r="C114" s="251"/>
      <c r="D114" s="339"/>
      <c r="E114" s="339"/>
      <c r="F114" s="339"/>
    </row>
    <row r="115" spans="1:7">
      <c r="A115" s="48">
        <v>76</v>
      </c>
      <c r="B115" s="30" t="s">
        <v>807</v>
      </c>
      <c r="C115" s="549">
        <v>0</v>
      </c>
      <c r="D115" s="536"/>
      <c r="E115" s="536">
        <v>62</v>
      </c>
      <c r="F115" s="536"/>
    </row>
    <row r="116" spans="1:7">
      <c r="A116" s="48">
        <v>77</v>
      </c>
      <c r="B116" s="30" t="s">
        <v>808</v>
      </c>
      <c r="C116" s="549">
        <v>0</v>
      </c>
      <c r="D116" s="538"/>
      <c r="E116" s="538">
        <v>62</v>
      </c>
      <c r="F116" s="538"/>
    </row>
    <row r="117" spans="1:7" ht="25">
      <c r="A117" s="48">
        <v>78</v>
      </c>
      <c r="B117" s="30" t="s">
        <v>809</v>
      </c>
      <c r="C117" s="549">
        <v>264.83506699999998</v>
      </c>
      <c r="D117" s="538" t="s">
        <v>648</v>
      </c>
      <c r="E117" s="538">
        <v>62</v>
      </c>
      <c r="F117" s="538"/>
    </row>
    <row r="118" spans="1:7">
      <c r="A118" s="48">
        <v>79</v>
      </c>
      <c r="B118" s="30" t="s">
        <v>810</v>
      </c>
      <c r="C118" s="549">
        <v>427.78512852600005</v>
      </c>
      <c r="D118" s="542"/>
      <c r="E118" s="542">
        <v>62</v>
      </c>
      <c r="F118" s="542"/>
    </row>
    <row r="119" spans="1:7" ht="13">
      <c r="A119" s="248"/>
      <c r="B119" s="248" t="s">
        <v>811</v>
      </c>
      <c r="C119" s="251"/>
      <c r="D119" s="339"/>
      <c r="E119" s="339"/>
      <c r="F119" s="339"/>
    </row>
    <row r="120" spans="1:7">
      <c r="A120" s="469">
        <v>80</v>
      </c>
      <c r="B120" s="543" t="s">
        <v>812</v>
      </c>
      <c r="C120" s="563"/>
      <c r="D120" s="544"/>
      <c r="E120" s="544" t="s">
        <v>813</v>
      </c>
      <c r="F120" s="544"/>
    </row>
    <row r="121" spans="1:7">
      <c r="A121" s="48">
        <v>81</v>
      </c>
      <c r="B121" s="30" t="s">
        <v>814</v>
      </c>
      <c r="C121" s="556"/>
      <c r="D121" s="541"/>
      <c r="E121" s="541" t="s">
        <v>813</v>
      </c>
      <c r="F121" s="541"/>
    </row>
    <row r="122" spans="1:7">
      <c r="A122" s="48">
        <v>82</v>
      </c>
      <c r="B122" s="30" t="s">
        <v>815</v>
      </c>
      <c r="C122" s="556"/>
      <c r="D122" s="541"/>
      <c r="E122" s="541" t="s">
        <v>816</v>
      </c>
      <c r="F122" s="541"/>
    </row>
    <row r="123" spans="1:7">
      <c r="A123" s="48">
        <v>83</v>
      </c>
      <c r="B123" s="30" t="s">
        <v>817</v>
      </c>
      <c r="C123" s="556"/>
      <c r="D123" s="541"/>
      <c r="E123" s="541" t="s">
        <v>816</v>
      </c>
      <c r="F123" s="541"/>
    </row>
    <row r="124" spans="1:7">
      <c r="A124" s="48">
        <v>84</v>
      </c>
      <c r="B124" s="30" t="s">
        <v>818</v>
      </c>
      <c r="C124" s="556"/>
      <c r="D124" s="541"/>
      <c r="E124" s="541" t="s">
        <v>819</v>
      </c>
      <c r="F124" s="541"/>
    </row>
    <row r="125" spans="1:7" ht="13" thickBot="1">
      <c r="A125" s="442">
        <v>85</v>
      </c>
      <c r="B125" s="443" t="s">
        <v>820</v>
      </c>
      <c r="C125" s="564"/>
      <c r="D125" s="545"/>
      <c r="E125" s="545" t="s">
        <v>819</v>
      </c>
      <c r="F125" s="545"/>
    </row>
    <row r="126" spans="1:7">
      <c r="A126" s="23"/>
      <c r="B126" s="23"/>
      <c r="C126" s="144"/>
      <c r="D126" s="48"/>
      <c r="E126" s="48"/>
      <c r="F126" s="48"/>
    </row>
    <row r="127" spans="1:7" ht="12.75" customHeight="1">
      <c r="A127" s="51" t="s">
        <v>208</v>
      </c>
      <c r="B127" s="510" t="s">
        <v>821</v>
      </c>
      <c r="C127" s="51"/>
      <c r="D127" s="51"/>
      <c r="E127" s="51"/>
      <c r="F127" s="51"/>
      <c r="G127" s="51"/>
    </row>
    <row r="128" spans="1:7" ht="12.75" customHeight="1">
      <c r="A128" s="51" t="s">
        <v>210</v>
      </c>
      <c r="B128" s="510" t="s">
        <v>822</v>
      </c>
      <c r="C128" s="51"/>
      <c r="D128" s="51"/>
      <c r="E128" s="51"/>
      <c r="F128" s="51"/>
      <c r="G128" s="51"/>
    </row>
    <row r="129" spans="1:7" ht="12.75" customHeight="1">
      <c r="A129" s="51" t="s">
        <v>659</v>
      </c>
      <c r="B129" s="510" t="s">
        <v>823</v>
      </c>
      <c r="C129" s="51"/>
      <c r="D129" s="51"/>
      <c r="E129" s="51"/>
      <c r="F129" s="51"/>
      <c r="G129" s="51"/>
    </row>
    <row r="130" spans="1:7" ht="12.65" customHeight="1">
      <c r="A130" s="51" t="s">
        <v>694</v>
      </c>
      <c r="B130" s="510" t="s">
        <v>824</v>
      </c>
      <c r="C130" s="51"/>
      <c r="D130" s="51"/>
      <c r="E130" s="51"/>
      <c r="F130" s="51"/>
      <c r="G130" s="51"/>
    </row>
    <row r="131" spans="1:7" ht="12.75" customHeight="1">
      <c r="A131" s="51" t="s">
        <v>703</v>
      </c>
      <c r="B131" s="510" t="s">
        <v>825</v>
      </c>
      <c r="C131" s="51"/>
      <c r="D131" s="51"/>
      <c r="E131" s="51"/>
      <c r="F131" s="51"/>
      <c r="G131" s="51"/>
    </row>
    <row r="132" spans="1:7" ht="12.75" customHeight="1">
      <c r="A132" s="51" t="s">
        <v>747</v>
      </c>
      <c r="B132" s="510" t="s">
        <v>826</v>
      </c>
      <c r="C132" s="51"/>
      <c r="D132" s="51"/>
      <c r="E132" s="51"/>
      <c r="F132" s="51"/>
      <c r="G132" s="51"/>
    </row>
    <row r="133" spans="1:7" ht="12.75" customHeight="1">
      <c r="A133" s="51" t="s">
        <v>753</v>
      </c>
      <c r="B133" s="510" t="s">
        <v>827</v>
      </c>
      <c r="C133" s="51"/>
      <c r="D133" s="51"/>
      <c r="E133" s="51"/>
      <c r="F133" s="51"/>
      <c r="G133" s="51"/>
    </row>
    <row r="134" spans="1:7" ht="12.75" customHeight="1">
      <c r="A134" s="51" t="s">
        <v>770</v>
      </c>
      <c r="B134" s="510" t="s">
        <v>828</v>
      </c>
      <c r="C134" s="51"/>
      <c r="D134" s="51"/>
      <c r="E134" s="51"/>
      <c r="F134" s="51"/>
      <c r="G134" s="51"/>
    </row>
    <row r="135" spans="1:7" ht="12.75" customHeight="1">
      <c r="A135" s="51" t="s">
        <v>786</v>
      </c>
      <c r="B135" s="510" t="s">
        <v>829</v>
      </c>
      <c r="C135" s="51"/>
      <c r="D135" s="51"/>
      <c r="E135" s="51"/>
      <c r="F135" s="51"/>
      <c r="G135" s="51"/>
    </row>
    <row r="136" spans="1:7" ht="12.75" customHeight="1">
      <c r="A136" s="51" t="s">
        <v>795</v>
      </c>
      <c r="B136" s="510" t="s">
        <v>830</v>
      </c>
      <c r="C136" s="51"/>
      <c r="D136" s="51"/>
      <c r="E136" s="51"/>
      <c r="F136" s="51"/>
      <c r="G136" s="51"/>
    </row>
    <row r="137" spans="1:7" ht="12.75" customHeight="1">
      <c r="A137" s="51" t="s">
        <v>797</v>
      </c>
      <c r="B137" s="510" t="s">
        <v>831</v>
      </c>
      <c r="C137" s="51"/>
      <c r="D137" s="51"/>
      <c r="E137" s="51"/>
      <c r="F137" s="51"/>
      <c r="G137" s="51"/>
    </row>
    <row r="138" spans="1:7">
      <c r="A138" s="23"/>
      <c r="B138" s="23"/>
      <c r="C138" s="144"/>
      <c r="D138" s="48"/>
      <c r="E138" s="48"/>
      <c r="F138" s="48"/>
    </row>
    <row r="139" spans="1:7">
      <c r="A139" s="23"/>
      <c r="B139" s="23"/>
      <c r="C139" s="144"/>
      <c r="D139" s="48"/>
      <c r="E139" s="48"/>
      <c r="F139" s="48"/>
    </row>
    <row r="140" spans="1:7">
      <c r="A140" s="23"/>
      <c r="B140" s="23"/>
      <c r="C140" s="144"/>
      <c r="D140" s="48"/>
      <c r="E140" s="48"/>
      <c r="F140" s="48"/>
    </row>
    <row r="141" spans="1:7">
      <c r="A141" s="23"/>
      <c r="B141" s="51"/>
      <c r="C141" s="51"/>
      <c r="D141" s="51"/>
      <c r="E141" s="51"/>
      <c r="F141" s="51"/>
      <c r="G141" s="51"/>
    </row>
    <row r="142" spans="1:7">
      <c r="A142" s="23"/>
      <c r="B142" s="23"/>
      <c r="C142" s="144"/>
      <c r="D142" s="48"/>
      <c r="E142" s="48"/>
      <c r="F142" s="48"/>
    </row>
    <row r="143" spans="1:7">
      <c r="A143" s="23"/>
      <c r="B143" s="23"/>
      <c r="C143" s="144"/>
      <c r="D143" s="48"/>
      <c r="E143" s="48"/>
      <c r="F143" s="48"/>
    </row>
    <row r="144" spans="1:7">
      <c r="A144" s="23"/>
      <c r="B144" s="23"/>
      <c r="C144" s="144"/>
      <c r="D144" s="48"/>
      <c r="E144" s="48"/>
      <c r="F144" s="48"/>
    </row>
    <row r="145" spans="1:6">
      <c r="A145" s="23"/>
      <c r="B145" s="23"/>
      <c r="C145" s="144"/>
      <c r="D145" s="48"/>
      <c r="E145" s="48"/>
      <c r="F145" s="48"/>
    </row>
    <row r="146" spans="1:6">
      <c r="A146" s="23"/>
      <c r="B146" s="23"/>
      <c r="C146" s="144"/>
      <c r="D146" s="48"/>
      <c r="E146" s="48"/>
      <c r="F146" s="48"/>
    </row>
    <row r="147" spans="1:6">
      <c r="A147" s="23"/>
      <c r="B147" s="23"/>
      <c r="C147" s="144"/>
      <c r="D147" s="48"/>
      <c r="E147" s="48"/>
      <c r="F147" s="48"/>
    </row>
    <row r="148" spans="1:6">
      <c r="A148" s="23"/>
      <c r="B148" s="23"/>
      <c r="C148" s="144"/>
      <c r="D148" s="48"/>
      <c r="E148" s="48"/>
      <c r="F148" s="48"/>
    </row>
    <row r="149" spans="1:6">
      <c r="A149" s="23"/>
      <c r="B149" s="23"/>
      <c r="C149" s="144"/>
      <c r="D149" s="48"/>
      <c r="E149" s="48"/>
      <c r="F149" s="48"/>
    </row>
    <row r="150" spans="1:6">
      <c r="A150" s="23"/>
      <c r="B150" s="23"/>
      <c r="C150" s="144"/>
      <c r="D150" s="48"/>
      <c r="E150" s="48"/>
      <c r="F150" s="48"/>
    </row>
    <row r="151" spans="1:6">
      <c r="A151" s="23"/>
      <c r="B151" s="23"/>
      <c r="C151" s="144"/>
      <c r="D151" s="48"/>
      <c r="E151" s="48"/>
      <c r="F151" s="48"/>
    </row>
    <row r="152" spans="1:6">
      <c r="A152" s="23"/>
      <c r="B152" s="23"/>
      <c r="C152" s="144"/>
      <c r="D152" s="48"/>
      <c r="E152" s="48"/>
      <c r="F152" s="48"/>
    </row>
    <row r="153" spans="1:6">
      <c r="A153" s="23"/>
      <c r="B153" s="23"/>
      <c r="C153" s="144"/>
      <c r="D153" s="48"/>
      <c r="E153" s="48"/>
      <c r="F153" s="48"/>
    </row>
    <row r="154" spans="1:6">
      <c r="A154" s="23"/>
      <c r="B154" s="23"/>
      <c r="C154" s="144"/>
      <c r="D154" s="48"/>
      <c r="E154" s="48"/>
      <c r="F154" s="48"/>
    </row>
    <row r="155" spans="1:6">
      <c r="A155" s="23"/>
      <c r="B155" s="23"/>
      <c r="C155" s="144"/>
      <c r="D155" s="48"/>
      <c r="E155" s="48"/>
      <c r="F155" s="48"/>
    </row>
    <row r="156" spans="1:6">
      <c r="A156" s="23"/>
      <c r="B156" s="23"/>
      <c r="C156" s="144"/>
      <c r="D156" s="48"/>
      <c r="E156" s="48"/>
      <c r="F156" s="48"/>
    </row>
    <row r="157" spans="1:6">
      <c r="A157" s="23"/>
      <c r="B157" s="23"/>
      <c r="C157" s="144"/>
      <c r="D157" s="48"/>
      <c r="E157" s="48"/>
      <c r="F157" s="48"/>
    </row>
    <row r="158" spans="1:6">
      <c r="A158" s="23"/>
      <c r="B158" s="23"/>
      <c r="C158" s="144"/>
      <c r="D158" s="48"/>
      <c r="E158" s="48"/>
      <c r="F158" s="48"/>
    </row>
    <row r="159" spans="1:6">
      <c r="A159" s="23"/>
      <c r="B159" s="23"/>
      <c r="C159" s="144"/>
      <c r="D159" s="48"/>
      <c r="E159" s="48"/>
      <c r="F159" s="48"/>
    </row>
    <row r="160" spans="1:6">
      <c r="A160" s="23"/>
      <c r="B160" s="23"/>
      <c r="C160" s="144"/>
      <c r="D160" s="48"/>
      <c r="E160" s="48"/>
      <c r="F160" s="48"/>
    </row>
    <row r="161" spans="1:6">
      <c r="A161" s="23"/>
      <c r="B161" s="23"/>
      <c r="C161" s="144"/>
      <c r="D161" s="48"/>
      <c r="E161" s="48"/>
      <c r="F161" s="48"/>
    </row>
    <row r="162" spans="1:6">
      <c r="A162" s="23"/>
      <c r="B162" s="23"/>
      <c r="C162" s="144"/>
      <c r="D162" s="48"/>
      <c r="E162" s="48"/>
      <c r="F162" s="48"/>
    </row>
    <row r="163" spans="1:6">
      <c r="A163" s="23"/>
      <c r="B163" s="23"/>
      <c r="C163" s="144"/>
      <c r="D163" s="48"/>
      <c r="E163" s="48"/>
      <c r="F163" s="48"/>
    </row>
    <row r="164" spans="1:6">
      <c r="A164" s="23"/>
      <c r="B164" s="23"/>
      <c r="C164" s="144"/>
      <c r="D164" s="48"/>
      <c r="E164" s="48"/>
      <c r="F164" s="48"/>
    </row>
    <row r="165" spans="1:6">
      <c r="A165" s="23"/>
      <c r="B165" s="23"/>
      <c r="C165" s="144"/>
      <c r="D165" s="48"/>
      <c r="E165" s="48"/>
      <c r="F165" s="48"/>
    </row>
    <row r="166" spans="1:6">
      <c r="A166" s="23"/>
      <c r="B166" s="23"/>
      <c r="C166" s="144"/>
      <c r="D166" s="48"/>
      <c r="E166" s="48"/>
      <c r="F166" s="48"/>
    </row>
    <row r="167" spans="1:6">
      <c r="A167" s="23"/>
      <c r="B167" s="23"/>
      <c r="C167" s="144"/>
      <c r="D167" s="48"/>
      <c r="E167" s="48"/>
      <c r="F167" s="48"/>
    </row>
    <row r="168" spans="1:6">
      <c r="A168" s="23"/>
      <c r="B168" s="23"/>
      <c r="C168" s="144"/>
      <c r="D168" s="48"/>
      <c r="E168" s="48"/>
      <c r="F168" s="48"/>
    </row>
    <row r="169" spans="1:6">
      <c r="A169" s="23"/>
      <c r="B169" s="23"/>
      <c r="C169" s="144"/>
      <c r="D169" s="48"/>
      <c r="E169" s="48"/>
      <c r="F169" s="48"/>
    </row>
    <row r="170" spans="1:6">
      <c r="A170" s="23"/>
      <c r="B170" s="23"/>
      <c r="C170" s="144"/>
      <c r="D170" s="48"/>
      <c r="E170" s="48"/>
      <c r="F170" s="48"/>
    </row>
    <row r="171" spans="1:6">
      <c r="A171" s="23"/>
      <c r="B171" s="23"/>
      <c r="C171" s="144"/>
      <c r="D171" s="48"/>
      <c r="E171" s="48"/>
      <c r="F171" s="48"/>
    </row>
    <row r="172" spans="1:6">
      <c r="A172" s="23"/>
      <c r="B172" s="23"/>
      <c r="C172" s="144"/>
      <c r="D172" s="48"/>
      <c r="E172" s="48"/>
      <c r="F172" s="48"/>
    </row>
    <row r="173" spans="1:6">
      <c r="A173" s="23"/>
      <c r="B173" s="23"/>
      <c r="C173" s="144"/>
      <c r="D173" s="48"/>
      <c r="E173" s="48"/>
      <c r="F173" s="48"/>
    </row>
    <row r="174" spans="1:6">
      <c r="A174" s="23"/>
      <c r="B174" s="23"/>
      <c r="C174" s="144"/>
      <c r="D174" s="48"/>
      <c r="E174" s="48"/>
      <c r="F174" s="48"/>
    </row>
    <row r="175" spans="1:6">
      <c r="A175" s="23"/>
      <c r="B175" s="23"/>
      <c r="C175" s="144"/>
      <c r="D175" s="48"/>
      <c r="E175" s="48"/>
      <c r="F175" s="48"/>
    </row>
    <row r="176" spans="1:6">
      <c r="A176" s="23"/>
      <c r="B176" s="23"/>
      <c r="C176" s="144"/>
      <c r="D176" s="48"/>
      <c r="E176" s="48"/>
      <c r="F176" s="48"/>
    </row>
    <row r="177" spans="1:6">
      <c r="A177" s="23"/>
      <c r="B177" s="23"/>
      <c r="C177" s="144"/>
      <c r="D177" s="48"/>
      <c r="E177" s="48"/>
      <c r="F177" s="48"/>
    </row>
    <row r="178" spans="1:6">
      <c r="A178" s="23"/>
      <c r="B178" s="23"/>
      <c r="C178" s="144"/>
      <c r="D178" s="48"/>
      <c r="E178" s="48"/>
      <c r="F178" s="48"/>
    </row>
    <row r="179" spans="1:6">
      <c r="A179" s="23"/>
      <c r="B179" s="23"/>
      <c r="C179" s="144"/>
      <c r="D179" s="48"/>
      <c r="E179" s="48"/>
      <c r="F179" s="48"/>
    </row>
    <row r="180" spans="1:6">
      <c r="A180" s="23"/>
      <c r="B180" s="23"/>
      <c r="C180" s="144"/>
      <c r="D180" s="48"/>
      <c r="E180" s="48"/>
      <c r="F180" s="48"/>
    </row>
    <row r="181" spans="1:6">
      <c r="A181" s="23"/>
      <c r="B181" s="23"/>
      <c r="C181" s="144"/>
      <c r="D181" s="48"/>
      <c r="E181" s="48"/>
      <c r="F181" s="48"/>
    </row>
    <row r="182" spans="1:6">
      <c r="A182" s="23"/>
      <c r="B182" s="23"/>
      <c r="C182" s="144"/>
      <c r="D182" s="48"/>
      <c r="E182" s="48"/>
      <c r="F182" s="48"/>
    </row>
    <row r="183" spans="1:6">
      <c r="A183" s="23"/>
      <c r="B183" s="23"/>
      <c r="C183" s="144"/>
      <c r="D183" s="48"/>
      <c r="E183" s="48"/>
      <c r="F183" s="48"/>
    </row>
    <row r="184" spans="1:6">
      <c r="A184" s="23"/>
      <c r="B184" s="23"/>
      <c r="C184" s="144"/>
      <c r="D184" s="48"/>
      <c r="E184" s="48"/>
      <c r="F184" s="48"/>
    </row>
    <row r="185" spans="1:6">
      <c r="A185" s="23"/>
      <c r="B185" s="23"/>
      <c r="C185" s="144"/>
      <c r="D185" s="48"/>
      <c r="E185" s="48"/>
      <c r="F185" s="48"/>
    </row>
    <row r="186" spans="1:6">
      <c r="A186" s="23"/>
      <c r="B186" s="23"/>
      <c r="C186" s="144"/>
      <c r="D186" s="48"/>
      <c r="E186" s="48"/>
      <c r="F186" s="48"/>
    </row>
    <row r="187" spans="1:6">
      <c r="A187" s="23"/>
      <c r="B187" s="23"/>
      <c r="C187" s="144"/>
      <c r="D187" s="48"/>
      <c r="E187" s="48"/>
      <c r="F187" s="48"/>
    </row>
    <row r="188" spans="1:6">
      <c r="A188" s="23"/>
      <c r="B188" s="23"/>
      <c r="C188" s="144"/>
      <c r="D188" s="48"/>
      <c r="E188" s="48"/>
      <c r="F188" s="48"/>
    </row>
    <row r="189" spans="1:6">
      <c r="A189" s="23"/>
      <c r="B189" s="23"/>
      <c r="C189" s="144"/>
      <c r="D189" s="48"/>
      <c r="E189" s="48"/>
      <c r="F189" s="48"/>
    </row>
    <row r="190" spans="1:6">
      <c r="A190" s="23"/>
      <c r="B190" s="23"/>
      <c r="C190" s="144"/>
      <c r="D190" s="48"/>
      <c r="E190" s="48"/>
      <c r="F190" s="48"/>
    </row>
    <row r="191" spans="1:6">
      <c r="A191" s="23"/>
      <c r="B191" s="23"/>
      <c r="C191" s="144"/>
      <c r="D191" s="48"/>
      <c r="E191" s="48"/>
      <c r="F191" s="48"/>
    </row>
    <row r="192" spans="1:6">
      <c r="A192" s="23"/>
      <c r="B192" s="23"/>
      <c r="C192" s="144"/>
      <c r="D192" s="48"/>
      <c r="E192" s="48"/>
      <c r="F192" s="48"/>
    </row>
    <row r="193" spans="1:6">
      <c r="A193" s="23"/>
      <c r="B193" s="23"/>
      <c r="C193" s="144"/>
      <c r="D193" s="48"/>
      <c r="E193" s="48"/>
      <c r="F193" s="48"/>
    </row>
    <row r="194" spans="1:6">
      <c r="A194" s="23"/>
      <c r="B194" s="23"/>
      <c r="C194" s="144"/>
      <c r="D194" s="48"/>
      <c r="E194" s="48"/>
      <c r="F194" s="48"/>
    </row>
    <row r="195" spans="1:6">
      <c r="A195" s="23"/>
      <c r="B195" s="23"/>
      <c r="C195" s="144"/>
      <c r="D195" s="48"/>
      <c r="E195" s="48"/>
      <c r="F195" s="48"/>
    </row>
    <row r="196" spans="1:6">
      <c r="A196" s="23"/>
      <c r="B196" s="23"/>
      <c r="C196" s="144"/>
      <c r="D196" s="48"/>
      <c r="E196" s="48"/>
      <c r="F196" s="48"/>
    </row>
    <row r="197" spans="1:6">
      <c r="A197" s="23"/>
      <c r="B197" s="23"/>
      <c r="C197" s="144"/>
      <c r="D197" s="48"/>
      <c r="E197" s="48"/>
      <c r="F197" s="48"/>
    </row>
    <row r="198" spans="1:6">
      <c r="A198" s="23"/>
      <c r="B198" s="23"/>
      <c r="C198" s="144"/>
      <c r="D198" s="48"/>
      <c r="E198" s="48"/>
      <c r="F198" s="48"/>
    </row>
    <row r="199" spans="1:6">
      <c r="A199" s="23"/>
      <c r="B199" s="23"/>
      <c r="C199" s="144"/>
      <c r="D199" s="48"/>
      <c r="E199" s="48"/>
      <c r="F199" s="48"/>
    </row>
    <row r="200" spans="1:6">
      <c r="A200" s="23"/>
      <c r="B200" s="23"/>
      <c r="C200" s="144"/>
      <c r="D200" s="48"/>
      <c r="E200" s="48"/>
      <c r="F200" s="48"/>
    </row>
    <row r="201" spans="1:6">
      <c r="A201" s="23"/>
      <c r="B201" s="23"/>
      <c r="C201" s="144"/>
      <c r="D201" s="48"/>
      <c r="E201" s="48"/>
      <c r="F201" s="48"/>
    </row>
    <row r="202" spans="1:6">
      <c r="A202" s="23"/>
      <c r="B202" s="23"/>
      <c r="C202" s="144"/>
      <c r="D202" s="48"/>
      <c r="E202" s="48"/>
      <c r="F202" s="48"/>
    </row>
    <row r="203" spans="1:6">
      <c r="A203" s="23"/>
      <c r="B203" s="23"/>
      <c r="C203" s="144"/>
      <c r="D203" s="48"/>
      <c r="E203" s="48"/>
      <c r="F203" s="48"/>
    </row>
    <row r="204" spans="1:6">
      <c r="A204" s="23"/>
      <c r="B204" s="23"/>
      <c r="C204" s="144"/>
      <c r="D204" s="48"/>
      <c r="E204" s="48"/>
      <c r="F204" s="48"/>
    </row>
    <row r="205" spans="1:6">
      <c r="A205" s="23"/>
      <c r="B205" s="23"/>
      <c r="C205" s="144"/>
      <c r="D205" s="48"/>
      <c r="E205" s="48"/>
      <c r="F205" s="48"/>
    </row>
    <row r="206" spans="1:6">
      <c r="A206" s="23"/>
      <c r="B206" s="23"/>
      <c r="C206" s="144"/>
      <c r="D206" s="48"/>
      <c r="E206" s="48"/>
      <c r="F206" s="48"/>
    </row>
    <row r="207" spans="1:6">
      <c r="A207" s="23"/>
      <c r="B207" s="23"/>
      <c r="C207" s="144"/>
      <c r="D207" s="48"/>
      <c r="E207" s="48"/>
      <c r="F207" s="48"/>
    </row>
    <row r="208" spans="1:6">
      <c r="A208" s="23"/>
      <c r="B208" s="23"/>
      <c r="C208" s="144"/>
      <c r="D208" s="48"/>
      <c r="E208" s="48"/>
      <c r="F208" s="48"/>
    </row>
    <row r="209" spans="1:6">
      <c r="A209" s="23"/>
      <c r="B209" s="23"/>
      <c r="C209" s="144"/>
      <c r="D209" s="48"/>
      <c r="E209" s="48"/>
      <c r="F209" s="48"/>
    </row>
    <row r="210" spans="1:6">
      <c r="A210" s="23"/>
      <c r="B210" s="23"/>
      <c r="C210" s="144"/>
      <c r="D210" s="48"/>
      <c r="E210" s="48"/>
      <c r="F210" s="48"/>
    </row>
    <row r="211" spans="1:6">
      <c r="A211" s="23"/>
      <c r="B211" s="23"/>
      <c r="C211" s="144"/>
      <c r="D211" s="48"/>
      <c r="E211" s="48"/>
      <c r="F211" s="48"/>
    </row>
    <row r="212" spans="1:6">
      <c r="A212" s="23"/>
      <c r="B212" s="23"/>
      <c r="C212" s="144"/>
      <c r="D212" s="48"/>
      <c r="E212" s="48"/>
      <c r="F212" s="48"/>
    </row>
    <row r="213" spans="1:6">
      <c r="A213" s="23"/>
      <c r="B213" s="23"/>
      <c r="C213" s="144"/>
      <c r="D213" s="48"/>
      <c r="E213" s="48"/>
      <c r="F213" s="48"/>
    </row>
    <row r="214" spans="1:6">
      <c r="A214" s="23"/>
      <c r="B214" s="23"/>
      <c r="C214" s="144"/>
      <c r="D214" s="48"/>
      <c r="E214" s="48"/>
      <c r="F214" s="48"/>
    </row>
    <row r="215" spans="1:6">
      <c r="A215" s="23"/>
      <c r="B215" s="23"/>
      <c r="C215" s="144"/>
      <c r="D215" s="48"/>
      <c r="E215" s="48"/>
      <c r="F215" s="48"/>
    </row>
    <row r="216" spans="1:6">
      <c r="A216" s="23"/>
      <c r="B216" s="23"/>
      <c r="C216" s="144"/>
      <c r="D216" s="48"/>
      <c r="E216" s="48"/>
      <c r="F216" s="48"/>
    </row>
    <row r="217" spans="1:6">
      <c r="A217" s="23"/>
      <c r="B217" s="23"/>
      <c r="C217" s="144"/>
      <c r="D217" s="48"/>
      <c r="E217" s="48"/>
      <c r="F217" s="48"/>
    </row>
    <row r="218" spans="1:6">
      <c r="A218" s="23"/>
      <c r="B218" s="23"/>
      <c r="C218" s="144"/>
      <c r="D218" s="48"/>
      <c r="E218" s="48"/>
      <c r="F218" s="48"/>
    </row>
    <row r="219" spans="1:6">
      <c r="A219" s="23"/>
      <c r="B219" s="23"/>
      <c r="C219" s="144"/>
      <c r="D219" s="48"/>
      <c r="E219" s="48"/>
      <c r="F219" s="48"/>
    </row>
    <row r="220" spans="1:6">
      <c r="A220" s="23"/>
      <c r="B220" s="23"/>
      <c r="C220" s="144"/>
      <c r="D220" s="48"/>
      <c r="E220" s="48"/>
      <c r="F220" s="48"/>
    </row>
    <row r="221" spans="1:6">
      <c r="A221" s="23"/>
      <c r="B221" s="23"/>
      <c r="C221" s="144"/>
      <c r="D221" s="48"/>
      <c r="E221" s="48"/>
      <c r="F221" s="48"/>
    </row>
    <row r="222" spans="1:6">
      <c r="A222" s="23"/>
      <c r="B222" s="23"/>
      <c r="C222" s="144"/>
      <c r="D222" s="48"/>
      <c r="E222" s="48"/>
      <c r="F222" s="48"/>
    </row>
    <row r="223" spans="1:6">
      <c r="A223" s="23"/>
      <c r="B223" s="23"/>
      <c r="C223" s="144"/>
      <c r="D223" s="48"/>
      <c r="E223" s="48"/>
      <c r="F223" s="48"/>
    </row>
    <row r="224" spans="1:6">
      <c r="A224" s="23"/>
      <c r="B224" s="23"/>
      <c r="C224" s="144"/>
      <c r="D224" s="48"/>
      <c r="E224" s="48"/>
      <c r="F224" s="48"/>
    </row>
    <row r="225" spans="1:6">
      <c r="A225" s="23"/>
      <c r="B225" s="23"/>
      <c r="C225" s="144"/>
      <c r="D225" s="48"/>
      <c r="E225" s="48"/>
      <c r="F225" s="48"/>
    </row>
    <row r="226" spans="1:6">
      <c r="A226" s="23"/>
      <c r="B226" s="23"/>
      <c r="C226" s="144"/>
      <c r="D226" s="48"/>
      <c r="E226" s="48"/>
      <c r="F226" s="48"/>
    </row>
    <row r="227" spans="1:6">
      <c r="A227" s="23"/>
      <c r="B227" s="23"/>
      <c r="C227" s="144"/>
      <c r="D227" s="48"/>
      <c r="E227" s="48"/>
      <c r="F227" s="48"/>
    </row>
    <row r="228" spans="1:6">
      <c r="A228" s="23"/>
      <c r="B228" s="23"/>
      <c r="C228" s="144"/>
      <c r="D228" s="48"/>
      <c r="E228" s="48"/>
      <c r="F228" s="48"/>
    </row>
    <row r="229" spans="1:6">
      <c r="A229" s="23"/>
      <c r="B229" s="23"/>
      <c r="C229" s="144"/>
      <c r="D229" s="48"/>
      <c r="E229" s="48"/>
      <c r="F229" s="48"/>
    </row>
    <row r="230" spans="1:6">
      <c r="A230" s="23"/>
      <c r="B230" s="23"/>
      <c r="C230" s="144"/>
      <c r="D230" s="48"/>
      <c r="E230" s="48"/>
      <c r="F230" s="48"/>
    </row>
    <row r="231" spans="1:6">
      <c r="A231" s="23"/>
      <c r="B231" s="23"/>
      <c r="C231" s="144"/>
      <c r="D231" s="48"/>
      <c r="E231" s="48"/>
      <c r="F231" s="48"/>
    </row>
    <row r="232" spans="1:6">
      <c r="A232" s="23"/>
      <c r="B232" s="23"/>
      <c r="C232" s="144"/>
      <c r="D232" s="48"/>
      <c r="E232" s="48"/>
      <c r="F232" s="48"/>
    </row>
    <row r="233" spans="1:6">
      <c r="A233" s="23"/>
      <c r="B233" s="23"/>
      <c r="C233" s="144"/>
      <c r="D233" s="48"/>
      <c r="E233" s="48"/>
      <c r="F233" s="48"/>
    </row>
    <row r="234" spans="1:6">
      <c r="A234" s="23"/>
      <c r="B234" s="23"/>
      <c r="C234" s="144"/>
      <c r="D234" s="48"/>
      <c r="E234" s="48"/>
      <c r="F234" s="48"/>
    </row>
    <row r="235" spans="1:6">
      <c r="A235" s="23"/>
      <c r="B235" s="23"/>
      <c r="C235" s="144"/>
      <c r="D235" s="48"/>
      <c r="E235" s="48"/>
      <c r="F235" s="48"/>
    </row>
    <row r="236" spans="1:6">
      <c r="A236" s="23"/>
      <c r="B236" s="23"/>
      <c r="C236" s="144"/>
      <c r="D236" s="48"/>
      <c r="E236" s="48"/>
      <c r="F236" s="48"/>
    </row>
    <row r="237" spans="1:6">
      <c r="A237" s="23"/>
      <c r="B237" s="23"/>
      <c r="C237" s="144"/>
      <c r="D237" s="48"/>
      <c r="E237" s="48"/>
      <c r="F237" s="48"/>
    </row>
    <row r="238" spans="1:6">
      <c r="A238" s="23"/>
      <c r="B238" s="23"/>
      <c r="C238" s="144"/>
      <c r="D238" s="48"/>
      <c r="E238" s="48"/>
      <c r="F238" s="48"/>
    </row>
    <row r="239" spans="1:6">
      <c r="A239" s="23"/>
      <c r="B239" s="23"/>
      <c r="C239" s="144"/>
      <c r="D239" s="48"/>
      <c r="E239" s="48"/>
      <c r="F239" s="48"/>
    </row>
    <row r="240" spans="1:6">
      <c r="A240" s="23"/>
      <c r="B240" s="23"/>
      <c r="C240" s="144"/>
      <c r="D240" s="48"/>
      <c r="E240" s="48"/>
      <c r="F240" s="48"/>
    </row>
    <row r="241" spans="1:6">
      <c r="A241" s="23"/>
      <c r="B241" s="23"/>
      <c r="C241" s="144"/>
      <c r="D241" s="48"/>
      <c r="E241" s="48"/>
      <c r="F241" s="48"/>
    </row>
    <row r="242" spans="1:6">
      <c r="A242" s="23"/>
      <c r="B242" s="23"/>
      <c r="C242" s="144"/>
      <c r="D242" s="48"/>
      <c r="E242" s="48"/>
      <c r="F242" s="48"/>
    </row>
    <row r="243" spans="1:6">
      <c r="A243" s="23"/>
      <c r="B243" s="23"/>
      <c r="C243" s="144"/>
      <c r="D243" s="48"/>
      <c r="E243" s="48"/>
      <c r="F243" s="48"/>
    </row>
    <row r="244" spans="1:6">
      <c r="A244" s="23"/>
      <c r="B244" s="23"/>
      <c r="C244" s="144"/>
      <c r="D244" s="48"/>
      <c r="E244" s="48"/>
      <c r="F244" s="48"/>
    </row>
    <row r="245" spans="1:6">
      <c r="A245" s="23"/>
      <c r="B245" s="23"/>
      <c r="C245" s="144"/>
      <c r="D245" s="48"/>
      <c r="E245" s="48"/>
      <c r="F245" s="48"/>
    </row>
    <row r="246" spans="1:6">
      <c r="A246" s="23"/>
      <c r="B246" s="23"/>
      <c r="C246" s="144"/>
      <c r="D246" s="48"/>
      <c r="E246" s="48"/>
      <c r="F246" s="48"/>
    </row>
    <row r="247" spans="1:6">
      <c r="A247" s="23"/>
      <c r="B247" s="23"/>
      <c r="C247" s="144"/>
      <c r="D247" s="48"/>
      <c r="E247" s="48"/>
      <c r="F247" s="48"/>
    </row>
    <row r="248" spans="1:6">
      <c r="A248" s="23"/>
      <c r="B248" s="23"/>
      <c r="C248" s="144"/>
      <c r="D248" s="48"/>
      <c r="E248" s="48"/>
      <c r="F248" s="48"/>
    </row>
    <row r="249" spans="1:6">
      <c r="A249" s="23"/>
      <c r="B249" s="23"/>
      <c r="C249" s="144"/>
      <c r="D249" s="48"/>
      <c r="E249" s="48"/>
      <c r="F249" s="48"/>
    </row>
    <row r="250" spans="1:6">
      <c r="A250" s="23"/>
      <c r="B250" s="23"/>
      <c r="C250" s="144"/>
      <c r="D250" s="48"/>
      <c r="E250" s="48"/>
      <c r="F250" s="48"/>
    </row>
    <row r="251" spans="1:6">
      <c r="A251" s="23"/>
      <c r="B251" s="23"/>
      <c r="C251" s="144"/>
      <c r="D251" s="48"/>
      <c r="E251" s="48"/>
      <c r="F251" s="48"/>
    </row>
    <row r="252" spans="1:6">
      <c r="A252" s="23"/>
      <c r="B252" s="23"/>
      <c r="C252" s="144"/>
      <c r="D252" s="48"/>
      <c r="E252" s="48"/>
      <c r="F252" s="48"/>
    </row>
    <row r="253" spans="1:6">
      <c r="A253" s="23"/>
      <c r="B253" s="23"/>
      <c r="C253" s="144"/>
      <c r="D253" s="48"/>
      <c r="E253" s="48"/>
      <c r="F253" s="48"/>
    </row>
    <row r="254" spans="1:6">
      <c r="A254" s="23"/>
      <c r="B254" s="23"/>
      <c r="C254" s="144"/>
      <c r="D254" s="48"/>
      <c r="E254" s="48"/>
      <c r="F254" s="48"/>
    </row>
    <row r="255" spans="1:6">
      <c r="A255" s="23"/>
      <c r="B255" s="23"/>
      <c r="C255" s="144"/>
      <c r="D255" s="48"/>
      <c r="E255" s="48"/>
      <c r="F255" s="48"/>
    </row>
    <row r="256" spans="1:6">
      <c r="A256" s="23"/>
      <c r="B256" s="23"/>
      <c r="C256" s="144"/>
      <c r="D256" s="48"/>
      <c r="E256" s="48"/>
      <c r="F256" s="48"/>
    </row>
    <row r="257" spans="1:6">
      <c r="A257" s="23"/>
      <c r="B257" s="23"/>
      <c r="C257" s="144"/>
      <c r="D257" s="48"/>
      <c r="E257" s="48"/>
      <c r="F257" s="48"/>
    </row>
    <row r="258" spans="1:6">
      <c r="A258" s="23"/>
      <c r="B258" s="23"/>
      <c r="C258" s="144"/>
      <c r="D258" s="48"/>
      <c r="E258" s="48"/>
      <c r="F258" s="48"/>
    </row>
    <row r="259" spans="1:6">
      <c r="A259" s="23"/>
      <c r="B259" s="23"/>
      <c r="C259" s="144"/>
      <c r="D259" s="48"/>
      <c r="E259" s="48"/>
      <c r="F259" s="48"/>
    </row>
    <row r="260" spans="1:6">
      <c r="A260" s="23"/>
      <c r="B260" s="23"/>
      <c r="C260" s="144"/>
      <c r="D260" s="48"/>
      <c r="E260" s="48"/>
      <c r="F260" s="48"/>
    </row>
    <row r="261" spans="1:6">
      <c r="A261" s="23"/>
      <c r="B261" s="23"/>
      <c r="C261" s="144"/>
      <c r="D261" s="48"/>
      <c r="E261" s="48"/>
      <c r="F261" s="48"/>
    </row>
    <row r="262" spans="1:6">
      <c r="A262" s="23"/>
      <c r="B262" s="23"/>
      <c r="C262" s="144"/>
      <c r="D262" s="48"/>
      <c r="E262" s="48"/>
      <c r="F262" s="48"/>
    </row>
    <row r="263" spans="1:6">
      <c r="A263" s="23"/>
      <c r="B263" s="23"/>
      <c r="C263" s="144"/>
      <c r="D263" s="48"/>
      <c r="E263" s="48"/>
      <c r="F263" s="48"/>
    </row>
    <row r="264" spans="1:6">
      <c r="A264" s="23"/>
      <c r="B264" s="23"/>
      <c r="C264" s="144"/>
      <c r="D264" s="48"/>
      <c r="E264" s="48"/>
      <c r="F264" s="48"/>
    </row>
    <row r="265" spans="1:6">
      <c r="A265" s="23"/>
      <c r="B265" s="23"/>
      <c r="C265" s="144"/>
      <c r="D265" s="48"/>
      <c r="E265" s="48"/>
      <c r="F265" s="48"/>
    </row>
    <row r="266" spans="1:6">
      <c r="A266" s="23"/>
      <c r="B266" s="23"/>
      <c r="C266" s="144"/>
      <c r="D266" s="48"/>
      <c r="E266" s="48"/>
      <c r="F266" s="48"/>
    </row>
    <row r="267" spans="1:6">
      <c r="A267" s="23"/>
      <c r="B267" s="23"/>
      <c r="C267" s="144"/>
      <c r="D267" s="48"/>
      <c r="E267" s="48"/>
      <c r="F267" s="48"/>
    </row>
    <row r="268" spans="1:6">
      <c r="A268" s="23"/>
      <c r="B268" s="23"/>
      <c r="C268" s="144"/>
      <c r="D268" s="48"/>
      <c r="E268" s="48"/>
      <c r="F268" s="48"/>
    </row>
    <row r="269" spans="1:6">
      <c r="A269" s="23"/>
      <c r="B269" s="23"/>
      <c r="C269" s="144"/>
      <c r="D269" s="48"/>
      <c r="E269" s="48"/>
      <c r="F269" s="48"/>
    </row>
    <row r="270" spans="1:6">
      <c r="A270" s="23"/>
      <c r="B270" s="23"/>
      <c r="C270" s="144"/>
      <c r="D270" s="48"/>
      <c r="E270" s="48"/>
      <c r="F270" s="48"/>
    </row>
    <row r="271" spans="1:6">
      <c r="A271" s="23"/>
      <c r="B271" s="23"/>
      <c r="C271" s="144"/>
      <c r="D271" s="48"/>
      <c r="E271" s="48"/>
      <c r="F271" s="48"/>
    </row>
    <row r="272" spans="1:6">
      <c r="A272" s="23"/>
      <c r="B272" s="23"/>
      <c r="C272" s="144"/>
      <c r="D272" s="48"/>
      <c r="E272" s="48"/>
      <c r="F272" s="48"/>
    </row>
    <row r="273" spans="1:6">
      <c r="A273" s="23"/>
      <c r="B273" s="23"/>
      <c r="C273" s="144"/>
      <c r="D273" s="48"/>
      <c r="E273" s="48"/>
      <c r="F273" s="48"/>
    </row>
    <row r="274" spans="1:6">
      <c r="A274" s="23"/>
      <c r="B274" s="23"/>
      <c r="C274" s="144"/>
      <c r="D274" s="48"/>
      <c r="E274" s="48"/>
      <c r="F274" s="48"/>
    </row>
    <row r="275" spans="1:6">
      <c r="A275" s="23"/>
      <c r="B275" s="23"/>
      <c r="C275" s="144"/>
      <c r="D275" s="48"/>
      <c r="E275" s="48"/>
      <c r="F275" s="48"/>
    </row>
    <row r="276" spans="1:6">
      <c r="A276" s="23"/>
      <c r="B276" s="23"/>
      <c r="C276" s="144"/>
      <c r="D276" s="48"/>
      <c r="E276" s="48"/>
      <c r="F276" s="48"/>
    </row>
    <row r="277" spans="1:6">
      <c r="A277" s="23"/>
      <c r="B277" s="23"/>
      <c r="C277" s="144"/>
      <c r="D277" s="48"/>
      <c r="E277" s="48"/>
      <c r="F277" s="48"/>
    </row>
    <row r="278" spans="1:6">
      <c r="A278" s="23"/>
      <c r="B278" s="23"/>
      <c r="C278" s="144"/>
      <c r="D278" s="48"/>
      <c r="E278" s="48"/>
      <c r="F278" s="48"/>
    </row>
    <row r="279" spans="1:6">
      <c r="A279" s="23"/>
      <c r="B279" s="23"/>
      <c r="C279" s="144"/>
      <c r="D279" s="48"/>
      <c r="E279" s="48"/>
      <c r="F279" s="48"/>
    </row>
    <row r="280" spans="1:6">
      <c r="A280" s="23"/>
      <c r="B280" s="23"/>
      <c r="C280" s="144"/>
      <c r="D280" s="48"/>
      <c r="E280" s="48"/>
      <c r="F280" s="48"/>
    </row>
    <row r="281" spans="1:6">
      <c r="A281" s="23"/>
      <c r="B281" s="23"/>
      <c r="C281" s="144"/>
      <c r="D281" s="48"/>
      <c r="E281" s="48"/>
      <c r="F281" s="48"/>
    </row>
    <row r="282" spans="1:6">
      <c r="A282" s="23"/>
      <c r="B282" s="23"/>
      <c r="C282" s="144"/>
      <c r="D282" s="48"/>
      <c r="E282" s="48"/>
      <c r="F282" s="48"/>
    </row>
    <row r="283" spans="1:6">
      <c r="A283" s="23"/>
      <c r="B283" s="23"/>
      <c r="C283" s="144"/>
      <c r="D283" s="48"/>
      <c r="E283" s="48"/>
      <c r="F283" s="48"/>
    </row>
    <row r="284" spans="1:6">
      <c r="A284" s="23"/>
      <c r="B284" s="23"/>
      <c r="C284" s="144"/>
      <c r="D284" s="48"/>
      <c r="E284" s="48"/>
      <c r="F284" s="48"/>
    </row>
    <row r="285" spans="1:6">
      <c r="A285" s="23"/>
      <c r="B285" s="23"/>
      <c r="C285" s="144"/>
      <c r="D285" s="48"/>
      <c r="E285" s="48"/>
      <c r="F285" s="48"/>
    </row>
    <row r="286" spans="1:6">
      <c r="A286" s="23"/>
      <c r="B286" s="23"/>
      <c r="C286" s="144"/>
      <c r="D286" s="48"/>
      <c r="E286" s="48"/>
      <c r="F286" s="48"/>
    </row>
    <row r="287" spans="1:6">
      <c r="A287" s="23"/>
      <c r="B287" s="23"/>
      <c r="C287" s="144"/>
      <c r="D287" s="48"/>
      <c r="E287" s="48"/>
      <c r="F287" s="48"/>
    </row>
    <row r="288" spans="1:6">
      <c r="A288" s="23"/>
      <c r="B288" s="23"/>
      <c r="C288" s="144"/>
      <c r="D288" s="48"/>
      <c r="E288" s="48"/>
      <c r="F288" s="48"/>
    </row>
    <row r="289" spans="1:6">
      <c r="A289" s="23"/>
      <c r="B289" s="23"/>
      <c r="C289" s="144"/>
      <c r="D289" s="48"/>
      <c r="E289" s="48"/>
      <c r="F289" s="48"/>
    </row>
    <row r="290" spans="1:6">
      <c r="A290" s="23"/>
      <c r="B290" s="23"/>
      <c r="C290" s="144"/>
      <c r="D290" s="48"/>
      <c r="E290" s="48"/>
      <c r="F290" s="48"/>
    </row>
    <row r="291" spans="1:6">
      <c r="A291" s="23"/>
      <c r="B291" s="23"/>
      <c r="C291" s="144"/>
      <c r="D291" s="48"/>
      <c r="E291" s="48"/>
      <c r="F291" s="48"/>
    </row>
    <row r="292" spans="1:6">
      <c r="A292" s="23"/>
      <c r="B292" s="23"/>
      <c r="C292" s="144"/>
      <c r="D292" s="48"/>
      <c r="E292" s="48"/>
      <c r="F292" s="48"/>
    </row>
    <row r="293" spans="1:6">
      <c r="A293" s="23"/>
      <c r="B293" s="23"/>
      <c r="C293" s="144"/>
      <c r="D293" s="48"/>
      <c r="E293" s="48"/>
      <c r="F293" s="48"/>
    </row>
    <row r="294" spans="1:6">
      <c r="A294" s="23"/>
      <c r="B294" s="23"/>
      <c r="C294" s="144"/>
      <c r="D294" s="48"/>
      <c r="E294" s="48"/>
      <c r="F294" s="48"/>
    </row>
    <row r="295" spans="1:6">
      <c r="A295" s="23"/>
      <c r="B295" s="23"/>
      <c r="C295" s="144"/>
      <c r="D295" s="48"/>
      <c r="E295" s="48"/>
      <c r="F295" s="48"/>
    </row>
    <row r="296" spans="1:6">
      <c r="A296" s="23"/>
      <c r="B296" s="23"/>
      <c r="C296" s="144"/>
      <c r="D296" s="48"/>
      <c r="E296" s="48"/>
      <c r="F296" s="48"/>
    </row>
    <row r="297" spans="1:6">
      <c r="A297" s="23"/>
      <c r="B297" s="23"/>
      <c r="C297" s="144"/>
      <c r="D297" s="48"/>
      <c r="E297" s="48"/>
      <c r="F297" s="48"/>
    </row>
    <row r="298" spans="1:6">
      <c r="A298" s="23"/>
      <c r="B298" s="23"/>
      <c r="C298" s="144"/>
      <c r="D298" s="48"/>
      <c r="E298" s="48"/>
      <c r="F298" s="48"/>
    </row>
    <row r="299" spans="1:6">
      <c r="A299" s="23"/>
      <c r="B299" s="23"/>
      <c r="C299" s="144"/>
      <c r="D299" s="48"/>
      <c r="E299" s="48"/>
      <c r="F299" s="48"/>
    </row>
    <row r="300" spans="1:6">
      <c r="A300" s="23"/>
      <c r="B300" s="23"/>
      <c r="C300" s="144"/>
      <c r="D300" s="48"/>
      <c r="E300" s="48"/>
      <c r="F300" s="48"/>
    </row>
    <row r="301" spans="1:6">
      <c r="A301" s="23"/>
      <c r="B301" s="23"/>
      <c r="C301" s="144"/>
      <c r="D301" s="48"/>
      <c r="E301" s="48"/>
      <c r="F301" s="48"/>
    </row>
    <row r="302" spans="1:6">
      <c r="A302" s="23"/>
      <c r="B302" s="23"/>
      <c r="C302" s="144"/>
      <c r="D302" s="48"/>
      <c r="E302" s="48"/>
      <c r="F302" s="48"/>
    </row>
    <row r="303" spans="1:6">
      <c r="A303" s="23"/>
      <c r="B303" s="23"/>
      <c r="C303" s="144"/>
      <c r="D303" s="48"/>
      <c r="E303" s="48"/>
      <c r="F303" s="48"/>
    </row>
    <row r="304" spans="1:6">
      <c r="A304" s="23"/>
      <c r="B304" s="23"/>
      <c r="C304" s="144"/>
      <c r="D304" s="48"/>
      <c r="E304" s="48"/>
      <c r="F304" s="48"/>
    </row>
    <row r="305" spans="1:6">
      <c r="A305" s="23"/>
      <c r="B305" s="23"/>
      <c r="C305" s="144"/>
      <c r="D305" s="48"/>
      <c r="E305" s="48"/>
      <c r="F305" s="48"/>
    </row>
    <row r="306" spans="1:6">
      <c r="A306" s="23"/>
      <c r="B306" s="23"/>
      <c r="C306" s="144"/>
      <c r="D306" s="48"/>
      <c r="E306" s="48"/>
      <c r="F306" s="48"/>
    </row>
    <row r="307" spans="1:6">
      <c r="A307" s="23"/>
      <c r="B307" s="23"/>
      <c r="C307" s="144"/>
      <c r="D307" s="48"/>
      <c r="E307" s="48"/>
      <c r="F307" s="48"/>
    </row>
    <row r="308" spans="1:6">
      <c r="A308" s="23"/>
      <c r="B308" s="23"/>
      <c r="C308" s="144"/>
      <c r="D308" s="48"/>
      <c r="E308" s="48"/>
      <c r="F308" s="48"/>
    </row>
    <row r="309" spans="1:6">
      <c r="A309" s="23"/>
      <c r="B309" s="23"/>
      <c r="C309" s="144"/>
      <c r="D309" s="48"/>
      <c r="E309" s="48"/>
      <c r="F309" s="48"/>
    </row>
    <row r="310" spans="1:6">
      <c r="A310" s="23"/>
      <c r="B310" s="23"/>
      <c r="C310" s="144"/>
      <c r="D310" s="48"/>
      <c r="E310" s="48"/>
      <c r="F310" s="48"/>
    </row>
    <row r="311" spans="1:6">
      <c r="A311" s="23"/>
      <c r="B311" s="23"/>
      <c r="C311" s="144"/>
      <c r="D311" s="48"/>
      <c r="E311" s="48"/>
      <c r="F311" s="48"/>
    </row>
    <row r="312" spans="1:6">
      <c r="A312" s="23"/>
      <c r="B312" s="23"/>
      <c r="C312" s="144"/>
      <c r="D312" s="48"/>
      <c r="E312" s="48"/>
      <c r="F312" s="48"/>
    </row>
    <row r="313" spans="1:6">
      <c r="A313" s="23"/>
      <c r="B313" s="23"/>
      <c r="C313" s="144"/>
      <c r="D313" s="48"/>
      <c r="E313" s="48"/>
      <c r="F313" s="48"/>
    </row>
    <row r="314" spans="1:6">
      <c r="A314" s="23"/>
      <c r="B314" s="23"/>
      <c r="C314" s="144"/>
      <c r="D314" s="48"/>
      <c r="E314" s="48"/>
      <c r="F314" s="48"/>
    </row>
    <row r="315" spans="1:6">
      <c r="A315" s="23"/>
      <c r="B315" s="23"/>
      <c r="C315" s="144"/>
      <c r="D315" s="48"/>
      <c r="E315" s="48"/>
      <c r="F315" s="48"/>
    </row>
    <row r="316" spans="1:6">
      <c r="A316" s="23"/>
      <c r="B316" s="23"/>
      <c r="C316" s="144"/>
      <c r="D316" s="48"/>
      <c r="E316" s="48"/>
      <c r="F316" s="48"/>
    </row>
    <row r="317" spans="1:6">
      <c r="A317" s="23"/>
      <c r="B317" s="23"/>
      <c r="C317" s="144"/>
      <c r="D317" s="48"/>
      <c r="E317" s="48"/>
      <c r="F317" s="48"/>
    </row>
    <row r="318" spans="1:6">
      <c r="A318" s="23"/>
      <c r="B318" s="23"/>
      <c r="C318" s="144"/>
      <c r="D318" s="48"/>
      <c r="E318" s="48"/>
      <c r="F318" s="48"/>
    </row>
    <row r="319" spans="1:6">
      <c r="A319" s="23"/>
      <c r="B319" s="23"/>
      <c r="C319" s="144"/>
      <c r="D319" s="48"/>
      <c r="E319" s="48"/>
      <c r="F319" s="48"/>
    </row>
    <row r="320" spans="1:6">
      <c r="A320" s="23"/>
      <c r="B320" s="23"/>
      <c r="C320" s="144"/>
      <c r="D320" s="48"/>
      <c r="E320" s="48"/>
      <c r="F320" s="48"/>
    </row>
    <row r="321" spans="1:6">
      <c r="A321" s="23"/>
      <c r="B321" s="23"/>
      <c r="C321" s="144"/>
      <c r="D321" s="48"/>
      <c r="E321" s="48"/>
      <c r="F321" s="48"/>
    </row>
    <row r="322" spans="1:6">
      <c r="A322" s="23"/>
      <c r="B322" s="23"/>
      <c r="C322" s="144"/>
      <c r="D322" s="48"/>
      <c r="E322" s="48"/>
      <c r="F322" s="48"/>
    </row>
    <row r="323" spans="1:6">
      <c r="A323" s="23"/>
      <c r="B323" s="23"/>
      <c r="C323" s="144"/>
      <c r="D323" s="48"/>
      <c r="E323" s="48"/>
      <c r="F323" s="48"/>
    </row>
    <row r="324" spans="1:6">
      <c r="A324" s="23"/>
      <c r="B324" s="23"/>
      <c r="C324" s="144"/>
      <c r="D324" s="48"/>
      <c r="E324" s="48"/>
      <c r="F324" s="48"/>
    </row>
    <row r="325" spans="1:6">
      <c r="A325" s="23"/>
      <c r="B325" s="23"/>
      <c r="C325" s="144"/>
      <c r="D325" s="48"/>
      <c r="E325" s="48"/>
      <c r="F325" s="48"/>
    </row>
    <row r="326" spans="1:6">
      <c r="A326" s="23"/>
      <c r="B326" s="23"/>
      <c r="C326" s="144"/>
      <c r="D326" s="48"/>
      <c r="E326" s="48"/>
      <c r="F326" s="48"/>
    </row>
    <row r="327" spans="1:6">
      <c r="A327" s="23"/>
      <c r="B327" s="23"/>
      <c r="C327" s="144"/>
      <c r="D327" s="48"/>
      <c r="E327" s="48"/>
      <c r="F327" s="48"/>
    </row>
    <row r="328" spans="1:6">
      <c r="A328" s="23"/>
      <c r="B328" s="23"/>
      <c r="C328" s="144"/>
      <c r="D328" s="48"/>
      <c r="E328" s="48"/>
      <c r="F328" s="48"/>
    </row>
    <row r="329" spans="1:6">
      <c r="A329" s="23"/>
      <c r="B329" s="23"/>
      <c r="C329" s="144"/>
      <c r="D329" s="48"/>
      <c r="E329" s="48"/>
      <c r="F329" s="48"/>
    </row>
    <row r="330" spans="1:6">
      <c r="A330" s="23"/>
      <c r="B330" s="23"/>
      <c r="C330" s="144"/>
      <c r="D330" s="48"/>
      <c r="E330" s="48"/>
      <c r="F330" s="48"/>
    </row>
    <row r="331" spans="1:6">
      <c r="A331" s="23"/>
      <c r="B331" s="23"/>
      <c r="C331" s="144"/>
      <c r="D331" s="48"/>
      <c r="E331" s="48"/>
      <c r="F331" s="48"/>
    </row>
    <row r="332" spans="1:6">
      <c r="A332" s="23"/>
      <c r="B332" s="23"/>
      <c r="C332" s="144"/>
      <c r="D332" s="48"/>
      <c r="E332" s="48"/>
      <c r="F332" s="48"/>
    </row>
    <row r="333" spans="1:6">
      <c r="A333" s="23"/>
      <c r="B333" s="23"/>
      <c r="C333" s="144"/>
      <c r="D333" s="48"/>
      <c r="E333" s="48"/>
      <c r="F333" s="48"/>
    </row>
    <row r="334" spans="1:6">
      <c r="A334" s="23"/>
      <c r="B334" s="23"/>
      <c r="C334" s="144"/>
      <c r="D334" s="48"/>
      <c r="E334" s="48"/>
      <c r="F334" s="48"/>
    </row>
    <row r="335" spans="1:6">
      <c r="A335" s="23"/>
      <c r="B335" s="23"/>
      <c r="C335" s="144"/>
      <c r="D335" s="48"/>
      <c r="E335" s="48"/>
      <c r="F335" s="48"/>
    </row>
    <row r="336" spans="1:6">
      <c r="A336" s="23"/>
      <c r="B336" s="23"/>
      <c r="C336" s="144"/>
      <c r="D336" s="48"/>
      <c r="E336" s="48"/>
      <c r="F336" s="48"/>
    </row>
    <row r="337" spans="1:6">
      <c r="A337" s="23"/>
      <c r="B337" s="23"/>
      <c r="C337" s="144"/>
      <c r="D337" s="48"/>
      <c r="E337" s="48"/>
      <c r="F337" s="48"/>
    </row>
    <row r="338" spans="1:6">
      <c r="A338" s="23"/>
      <c r="B338" s="23"/>
      <c r="C338" s="144"/>
      <c r="D338" s="48"/>
      <c r="E338" s="48"/>
      <c r="F338" s="48"/>
    </row>
    <row r="339" spans="1:6">
      <c r="A339" s="23"/>
      <c r="B339" s="23"/>
      <c r="C339" s="144"/>
      <c r="D339" s="48"/>
      <c r="E339" s="48"/>
      <c r="F339" s="48"/>
    </row>
    <row r="340" spans="1:6">
      <c r="A340" s="23"/>
      <c r="B340" s="23"/>
      <c r="C340" s="144"/>
      <c r="D340" s="48"/>
      <c r="E340" s="48"/>
      <c r="F340" s="48"/>
    </row>
    <row r="341" spans="1:6">
      <c r="A341" s="23"/>
      <c r="B341" s="23"/>
      <c r="C341" s="144"/>
      <c r="D341" s="48"/>
      <c r="E341" s="48"/>
      <c r="F341" s="48"/>
    </row>
    <row r="342" spans="1:6">
      <c r="A342" s="23"/>
      <c r="B342" s="23"/>
      <c r="C342" s="144"/>
      <c r="D342" s="48"/>
      <c r="E342" s="48"/>
      <c r="F342" s="48"/>
    </row>
    <row r="343" spans="1:6">
      <c r="A343" s="23"/>
      <c r="B343" s="23"/>
      <c r="C343" s="144"/>
      <c r="D343" s="48"/>
      <c r="E343" s="48"/>
      <c r="F343" s="48"/>
    </row>
    <row r="344" spans="1:6">
      <c r="A344" s="23"/>
      <c r="B344" s="23"/>
      <c r="C344" s="144"/>
      <c r="D344" s="48"/>
      <c r="E344" s="48"/>
      <c r="F344" s="48"/>
    </row>
    <row r="345" spans="1:6">
      <c r="A345" s="23"/>
      <c r="B345" s="23"/>
      <c r="C345" s="144"/>
      <c r="D345" s="48"/>
      <c r="E345" s="48"/>
      <c r="F345" s="48"/>
    </row>
    <row r="346" spans="1:6">
      <c r="A346" s="23"/>
      <c r="B346" s="23"/>
      <c r="C346" s="144"/>
      <c r="D346" s="48"/>
      <c r="E346" s="48"/>
      <c r="F346" s="48"/>
    </row>
    <row r="347" spans="1:6">
      <c r="A347" s="23"/>
      <c r="B347" s="23"/>
      <c r="C347" s="144"/>
      <c r="D347" s="48"/>
      <c r="E347" s="48"/>
      <c r="F347" s="48"/>
    </row>
    <row r="348" spans="1:6">
      <c r="A348" s="23"/>
      <c r="B348" s="23"/>
      <c r="C348" s="144"/>
      <c r="D348" s="48"/>
      <c r="E348" s="48"/>
      <c r="F348" s="48"/>
    </row>
    <row r="349" spans="1:6">
      <c r="A349" s="23"/>
      <c r="B349" s="23"/>
      <c r="C349" s="144"/>
      <c r="D349" s="48"/>
      <c r="E349" s="48"/>
      <c r="F349" s="48"/>
    </row>
    <row r="350" spans="1:6">
      <c r="A350" s="23"/>
      <c r="B350" s="23"/>
      <c r="C350" s="144"/>
      <c r="D350" s="48"/>
      <c r="E350" s="48"/>
      <c r="F350" s="48"/>
    </row>
    <row r="351" spans="1:6">
      <c r="A351" s="23"/>
      <c r="B351" s="23"/>
      <c r="C351" s="144"/>
      <c r="D351" s="48"/>
      <c r="E351" s="48"/>
      <c r="F351" s="48"/>
    </row>
    <row r="352" spans="1:6">
      <c r="A352" s="23"/>
      <c r="B352" s="23"/>
      <c r="C352" s="144"/>
      <c r="D352" s="48"/>
      <c r="E352" s="48"/>
      <c r="F352" s="48"/>
    </row>
    <row r="353" spans="1:6">
      <c r="A353" s="23"/>
      <c r="B353" s="23"/>
      <c r="C353" s="144"/>
      <c r="D353" s="48"/>
      <c r="E353" s="48"/>
      <c r="F353" s="48"/>
    </row>
    <row r="354" spans="1:6">
      <c r="A354" s="23"/>
      <c r="B354" s="23"/>
      <c r="C354" s="144"/>
      <c r="D354" s="48"/>
      <c r="E354" s="48"/>
      <c r="F354" s="48"/>
    </row>
    <row r="355" spans="1:6">
      <c r="A355" s="23"/>
      <c r="B355" s="23"/>
      <c r="C355" s="144"/>
      <c r="D355" s="48"/>
      <c r="E355" s="48"/>
      <c r="F355" s="48"/>
    </row>
    <row r="356" spans="1:6">
      <c r="A356" s="23"/>
      <c r="B356" s="23"/>
      <c r="C356" s="144"/>
      <c r="D356" s="48"/>
      <c r="E356" s="48"/>
      <c r="F356" s="48"/>
    </row>
    <row r="357" spans="1:6">
      <c r="A357" s="23"/>
      <c r="B357" s="23"/>
      <c r="C357" s="144"/>
      <c r="D357" s="48"/>
      <c r="E357" s="48"/>
      <c r="F357" s="48"/>
    </row>
    <row r="358" spans="1:6">
      <c r="A358" s="23"/>
      <c r="B358" s="23"/>
      <c r="C358" s="144"/>
      <c r="D358" s="48"/>
      <c r="E358" s="48"/>
      <c r="F358" s="48"/>
    </row>
    <row r="359" spans="1:6">
      <c r="A359" s="23"/>
      <c r="B359" s="23"/>
      <c r="C359" s="144"/>
      <c r="D359" s="48"/>
      <c r="E359" s="48"/>
      <c r="F359" s="48"/>
    </row>
    <row r="360" spans="1:6">
      <c r="A360" s="23"/>
      <c r="B360" s="23"/>
      <c r="C360" s="144"/>
      <c r="D360" s="48"/>
      <c r="E360" s="48"/>
      <c r="F360" s="48"/>
    </row>
    <row r="361" spans="1:6">
      <c r="A361" s="23"/>
      <c r="B361" s="23"/>
      <c r="C361" s="144"/>
      <c r="D361" s="48"/>
      <c r="E361" s="48"/>
      <c r="F361" s="48"/>
    </row>
    <row r="362" spans="1:6">
      <c r="A362" s="23"/>
      <c r="B362" s="23"/>
      <c r="C362" s="144"/>
      <c r="D362" s="48"/>
      <c r="E362" s="48"/>
      <c r="F362" s="48"/>
    </row>
    <row r="363" spans="1:6">
      <c r="A363" s="23"/>
      <c r="B363" s="23"/>
      <c r="C363" s="144"/>
      <c r="D363" s="48"/>
      <c r="E363" s="48"/>
      <c r="F363" s="48"/>
    </row>
    <row r="364" spans="1:6">
      <c r="A364" s="23"/>
      <c r="B364" s="23"/>
      <c r="C364" s="144"/>
      <c r="D364" s="48"/>
      <c r="E364" s="48"/>
      <c r="F364" s="48"/>
    </row>
    <row r="365" spans="1:6">
      <c r="A365" s="23"/>
      <c r="B365" s="23"/>
      <c r="C365" s="144"/>
      <c r="D365" s="48"/>
      <c r="E365" s="48"/>
      <c r="F365" s="48"/>
    </row>
    <row r="366" spans="1:6">
      <c r="A366" s="23"/>
      <c r="B366" s="23"/>
      <c r="C366" s="144"/>
      <c r="D366" s="48"/>
      <c r="E366" s="48"/>
      <c r="F366" s="48"/>
    </row>
    <row r="367" spans="1:6">
      <c r="A367" s="23"/>
      <c r="B367" s="23"/>
      <c r="C367" s="144"/>
      <c r="D367" s="48"/>
      <c r="E367" s="48"/>
      <c r="F367" s="48"/>
    </row>
    <row r="368" spans="1:6">
      <c r="A368" s="23"/>
      <c r="B368" s="23"/>
      <c r="C368" s="144"/>
      <c r="D368" s="48"/>
      <c r="E368" s="48"/>
      <c r="F368" s="48"/>
    </row>
    <row r="369" spans="1:6">
      <c r="A369" s="23"/>
      <c r="B369" s="23"/>
      <c r="C369" s="144"/>
      <c r="D369" s="48"/>
      <c r="E369" s="48"/>
      <c r="F369" s="48"/>
    </row>
    <row r="370" spans="1:6">
      <c r="A370" s="23"/>
      <c r="B370" s="23"/>
      <c r="C370" s="144"/>
      <c r="D370" s="48"/>
      <c r="E370" s="48"/>
      <c r="F370" s="48"/>
    </row>
    <row r="371" spans="1:6">
      <c r="A371" s="23"/>
      <c r="B371" s="23"/>
      <c r="C371" s="144"/>
      <c r="D371" s="48"/>
      <c r="E371" s="48"/>
      <c r="F371" s="48"/>
    </row>
    <row r="372" spans="1:6">
      <c r="A372" s="23"/>
      <c r="B372" s="23"/>
      <c r="C372" s="144"/>
      <c r="D372" s="48"/>
      <c r="E372" s="48"/>
      <c r="F372" s="48"/>
    </row>
    <row r="373" spans="1:6">
      <c r="A373" s="23"/>
      <c r="B373" s="23"/>
      <c r="C373" s="144"/>
      <c r="D373" s="48"/>
      <c r="E373" s="48"/>
      <c r="F373" s="48"/>
    </row>
    <row r="374" spans="1:6">
      <c r="A374" s="23"/>
      <c r="B374" s="23"/>
      <c r="C374" s="144"/>
      <c r="D374" s="48"/>
      <c r="E374" s="48"/>
      <c r="F374" s="48"/>
    </row>
    <row r="375" spans="1:6">
      <c r="A375" s="23"/>
      <c r="B375" s="23"/>
      <c r="C375" s="144"/>
      <c r="D375" s="48"/>
      <c r="E375" s="48"/>
      <c r="F375" s="48"/>
    </row>
    <row r="376" spans="1:6">
      <c r="A376" s="23"/>
      <c r="B376" s="23"/>
      <c r="C376" s="144"/>
      <c r="D376" s="48"/>
      <c r="E376" s="48"/>
      <c r="F376" s="48"/>
    </row>
    <row r="377" spans="1:6">
      <c r="A377" s="23"/>
      <c r="B377" s="23"/>
      <c r="C377" s="144"/>
      <c r="D377" s="48"/>
      <c r="E377" s="48"/>
      <c r="F377" s="48"/>
    </row>
    <row r="378" spans="1:6">
      <c r="A378" s="23"/>
      <c r="B378" s="23"/>
      <c r="C378" s="144"/>
      <c r="D378" s="48"/>
      <c r="E378" s="48"/>
      <c r="F378" s="48"/>
    </row>
    <row r="379" spans="1:6">
      <c r="A379" s="23"/>
      <c r="B379" s="23"/>
      <c r="C379" s="144"/>
      <c r="D379" s="48"/>
      <c r="E379" s="48"/>
      <c r="F379" s="48"/>
    </row>
    <row r="380" spans="1:6">
      <c r="A380" s="23"/>
      <c r="B380" s="23"/>
      <c r="C380" s="144"/>
      <c r="D380" s="48"/>
      <c r="E380" s="48"/>
      <c r="F380" s="48"/>
    </row>
    <row r="381" spans="1:6">
      <c r="A381" s="23"/>
      <c r="B381" s="23"/>
      <c r="C381" s="144"/>
      <c r="D381" s="48"/>
      <c r="E381" s="48"/>
      <c r="F381" s="48"/>
    </row>
    <row r="382" spans="1:6">
      <c r="A382" s="23"/>
      <c r="B382" s="23"/>
      <c r="C382" s="144"/>
      <c r="D382" s="48"/>
      <c r="E382" s="48"/>
      <c r="F382" s="48"/>
    </row>
    <row r="383" spans="1:6">
      <c r="A383" s="23"/>
      <c r="B383" s="23"/>
      <c r="C383" s="144"/>
      <c r="D383" s="48"/>
      <c r="E383" s="48"/>
      <c r="F383" s="48"/>
    </row>
    <row r="384" spans="1:6">
      <c r="A384" s="23"/>
      <c r="B384" s="23"/>
      <c r="C384" s="144"/>
      <c r="D384" s="48"/>
      <c r="E384" s="48"/>
      <c r="F384" s="48"/>
    </row>
    <row r="385" spans="1:6">
      <c r="A385" s="23"/>
      <c r="B385" s="23"/>
      <c r="C385" s="144"/>
      <c r="D385" s="48"/>
      <c r="E385" s="48"/>
      <c r="F385" s="48"/>
    </row>
    <row r="386" spans="1:6">
      <c r="A386" s="23"/>
      <c r="B386" s="23"/>
      <c r="C386" s="144"/>
      <c r="D386" s="48"/>
      <c r="E386" s="48"/>
      <c r="F386" s="48"/>
    </row>
    <row r="387" spans="1:6">
      <c r="A387" s="23"/>
      <c r="B387" s="23"/>
      <c r="C387" s="144"/>
      <c r="D387" s="48"/>
      <c r="E387" s="48"/>
      <c r="F387" s="48"/>
    </row>
    <row r="388" spans="1:6">
      <c r="A388" s="23"/>
      <c r="B388" s="23"/>
      <c r="C388" s="144"/>
      <c r="D388" s="48"/>
      <c r="E388" s="48"/>
      <c r="F388" s="48"/>
    </row>
    <row r="389" spans="1:6">
      <c r="A389" s="23"/>
      <c r="B389" s="23"/>
      <c r="C389" s="144"/>
      <c r="D389" s="48"/>
      <c r="E389" s="48"/>
      <c r="F389" s="48"/>
    </row>
    <row r="390" spans="1:6">
      <c r="A390" s="23"/>
      <c r="B390" s="23"/>
      <c r="C390" s="144"/>
      <c r="D390" s="48"/>
      <c r="E390" s="48"/>
      <c r="F390" s="48"/>
    </row>
    <row r="391" spans="1:6">
      <c r="A391" s="23"/>
      <c r="B391" s="23"/>
      <c r="C391" s="144"/>
      <c r="D391" s="48"/>
      <c r="E391" s="48"/>
      <c r="F391" s="48"/>
    </row>
    <row r="392" spans="1:6">
      <c r="A392" s="23"/>
      <c r="B392" s="23"/>
      <c r="C392" s="144"/>
      <c r="D392" s="48"/>
      <c r="E392" s="48"/>
      <c r="F392" s="48"/>
    </row>
    <row r="393" spans="1:6">
      <c r="A393" s="23"/>
      <c r="B393" s="23"/>
      <c r="C393" s="144"/>
      <c r="D393" s="48"/>
      <c r="E393" s="48"/>
      <c r="F393" s="48"/>
    </row>
    <row r="394" spans="1:6">
      <c r="A394" s="23"/>
      <c r="B394" s="23"/>
      <c r="C394" s="144"/>
      <c r="D394" s="48"/>
      <c r="E394" s="48"/>
      <c r="F394" s="48"/>
    </row>
    <row r="395" spans="1:6">
      <c r="A395" s="23"/>
      <c r="B395" s="23"/>
      <c r="C395" s="144"/>
      <c r="D395" s="48"/>
      <c r="E395" s="48"/>
      <c r="F395" s="48"/>
    </row>
    <row r="396" spans="1:6">
      <c r="A396" s="23"/>
      <c r="B396" s="23"/>
      <c r="C396" s="144"/>
      <c r="D396" s="48"/>
      <c r="E396" s="48"/>
      <c r="F396" s="48"/>
    </row>
  </sheetData>
  <phoneticPr fontId="33" type="noConversion"/>
  <pageMargins left="0.70866141732283472" right="0.70866141732283472" top="0.74803149606299213" bottom="0.74803149606299213" header="0.31496062992125984" footer="0.31496062992125984"/>
  <pageSetup paperSize="9" scale="53" fitToHeight="0" orientation="landscape" r:id="rId1"/>
  <rowBreaks count="2" manualBreakCount="2">
    <brk id="60" max="5" man="1"/>
    <brk id="108" max="5" man="1"/>
  </rowBreaks>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E48"/>
  <sheetViews>
    <sheetView showGridLines="0" zoomScale="90" zoomScaleNormal="90" workbookViewId="0">
      <selection activeCell="C3" sqref="C3"/>
    </sheetView>
  </sheetViews>
  <sheetFormatPr defaultColWidth="8.7265625" defaultRowHeight="12.5"/>
  <cols>
    <col min="1" max="1" width="9.7265625" customWidth="1"/>
    <col min="2" max="2" width="53.7265625" customWidth="1"/>
    <col min="3" max="4" width="30.7265625" customWidth="1"/>
    <col min="5" max="5" width="30.7265625" bestFit="1" customWidth="1"/>
    <col min="6" max="6" width="12.7265625" customWidth="1"/>
    <col min="7" max="7" width="11.26953125" customWidth="1"/>
  </cols>
  <sheetData>
    <row r="1" spans="1:5" ht="15" customHeight="1"/>
    <row r="2" spans="1:5" ht="15" customHeight="1">
      <c r="B2" s="17"/>
    </row>
    <row r="3" spans="1:5" ht="15" customHeight="1"/>
    <row r="4" spans="1:5" ht="15" customHeight="1">
      <c r="C4" s="24" t="s">
        <v>608</v>
      </c>
      <c r="D4" s="24" t="s">
        <v>95</v>
      </c>
      <c r="E4" s="24" t="s">
        <v>96</v>
      </c>
    </row>
    <row r="5" spans="1:5" ht="15.5">
      <c r="A5" s="61" t="s">
        <v>832</v>
      </c>
      <c r="B5" s="61"/>
      <c r="C5" s="61"/>
      <c r="D5" s="61"/>
      <c r="E5" s="61"/>
    </row>
    <row r="6" spans="1:5" ht="25.5" customHeight="1">
      <c r="A6" s="43"/>
      <c r="B6" s="43"/>
      <c r="C6" s="1238" t="s">
        <v>833</v>
      </c>
      <c r="D6" s="1238" t="s">
        <v>834</v>
      </c>
      <c r="E6" s="1238" t="s">
        <v>215</v>
      </c>
    </row>
    <row r="7" spans="1:5" ht="13">
      <c r="A7" s="123" t="s">
        <v>835</v>
      </c>
      <c r="B7" s="43"/>
      <c r="C7" s="1239"/>
      <c r="D7" s="1239"/>
      <c r="E7" s="1239"/>
    </row>
    <row r="8" spans="1:5" s="52" customFormat="1" ht="13">
      <c r="A8" s="245"/>
      <c r="B8" s="245" t="s">
        <v>836</v>
      </c>
      <c r="C8" s="245"/>
      <c r="D8" s="245"/>
      <c r="E8" s="245"/>
    </row>
    <row r="9" spans="1:5" ht="25">
      <c r="A9" s="23">
        <v>1</v>
      </c>
      <c r="B9" s="30" t="s">
        <v>837</v>
      </c>
      <c r="C9" s="565">
        <v>34529.843909000003</v>
      </c>
      <c r="D9" s="565">
        <v>34511.703006999996</v>
      </c>
      <c r="E9" s="538"/>
    </row>
    <row r="10" spans="1:5">
      <c r="A10" s="23">
        <v>2</v>
      </c>
      <c r="B10" s="30" t="s">
        <v>217</v>
      </c>
      <c r="C10" s="565">
        <v>306046.54642299999</v>
      </c>
      <c r="D10" s="565">
        <f>(D11+D12+D13+D15)</f>
        <v>273552.69696899998</v>
      </c>
      <c r="E10" s="538" t="s">
        <v>218</v>
      </c>
    </row>
    <row r="11" spans="1:5">
      <c r="A11" s="23">
        <v>3</v>
      </c>
      <c r="B11" s="30" t="s">
        <v>219</v>
      </c>
      <c r="C11" s="565">
        <v>263624.98070499999</v>
      </c>
      <c r="D11" s="565">
        <v>258602.060673</v>
      </c>
      <c r="E11" s="538"/>
    </row>
    <row r="12" spans="1:5">
      <c r="A12" s="23">
        <v>4</v>
      </c>
      <c r="B12" s="30" t="s">
        <v>220</v>
      </c>
      <c r="C12" s="565">
        <v>18587.465489999999</v>
      </c>
      <c r="D12" s="565">
        <v>5480.6155589999998</v>
      </c>
      <c r="E12" s="538"/>
    </row>
    <row r="13" spans="1:5">
      <c r="A13" s="23">
        <v>5</v>
      </c>
      <c r="B13" s="30" t="s">
        <v>221</v>
      </c>
      <c r="C13" s="565">
        <v>23538.739297</v>
      </c>
      <c r="D13" s="565">
        <v>9171.3054209999991</v>
      </c>
      <c r="E13" s="538"/>
    </row>
    <row r="14" spans="1:5" ht="13">
      <c r="A14" s="23">
        <v>6</v>
      </c>
      <c r="B14" s="97" t="s">
        <v>838</v>
      </c>
      <c r="C14" s="566">
        <v>8327.0390659999994</v>
      </c>
      <c r="D14" s="566">
        <v>8313.1139070000008</v>
      </c>
      <c r="E14" s="537"/>
    </row>
    <row r="15" spans="1:5">
      <c r="A15" s="23">
        <v>7</v>
      </c>
      <c r="B15" s="30" t="s">
        <v>223</v>
      </c>
      <c r="C15" s="565">
        <v>295.36093099999999</v>
      </c>
      <c r="D15" s="565">
        <v>298.71531599999997</v>
      </c>
      <c r="E15" s="538"/>
    </row>
    <row r="16" spans="1:5">
      <c r="A16" s="23">
        <v>8</v>
      </c>
      <c r="B16" s="30" t="s">
        <v>224</v>
      </c>
      <c r="C16" s="565">
        <v>64.047152999999994</v>
      </c>
      <c r="D16" s="567">
        <v>0</v>
      </c>
      <c r="E16" s="538"/>
    </row>
    <row r="17" spans="1:5" ht="12.75" customHeight="1">
      <c r="A17" s="23">
        <v>9</v>
      </c>
      <c r="B17" s="30" t="s">
        <v>225</v>
      </c>
      <c r="C17" s="568">
        <v>-2402.1417980000001</v>
      </c>
      <c r="D17" s="568">
        <v>-2402.1417980000001</v>
      </c>
      <c r="E17" s="538"/>
    </row>
    <row r="18" spans="1:5">
      <c r="A18" s="23">
        <v>10</v>
      </c>
      <c r="B18" s="30" t="s">
        <v>226</v>
      </c>
      <c r="C18" s="565">
        <v>900.13507900000002</v>
      </c>
      <c r="D18" s="565">
        <v>820.34430799999996</v>
      </c>
      <c r="E18" s="538"/>
    </row>
    <row r="19" spans="1:5" ht="13">
      <c r="A19" s="23">
        <v>11</v>
      </c>
      <c r="B19" s="894" t="s">
        <v>227</v>
      </c>
      <c r="C19" s="566">
        <v>176.13200900000001</v>
      </c>
      <c r="D19" s="566">
        <v>133.91445300000001</v>
      </c>
      <c r="E19" s="537"/>
    </row>
    <row r="20" spans="1:5" ht="13">
      <c r="A20" s="23">
        <v>12</v>
      </c>
      <c r="B20" s="894" t="s">
        <v>228</v>
      </c>
      <c r="C20" s="566">
        <v>724.00306999999998</v>
      </c>
      <c r="D20" s="566">
        <v>686.42985499999998</v>
      </c>
      <c r="E20" s="537" t="s">
        <v>229</v>
      </c>
    </row>
    <row r="21" spans="1:5">
      <c r="A21" s="23">
        <v>13</v>
      </c>
      <c r="B21" s="30" t="s">
        <v>839</v>
      </c>
      <c r="C21" s="565">
        <v>4.3632</v>
      </c>
      <c r="D21" s="565">
        <v>4.3632</v>
      </c>
      <c r="E21" s="538"/>
    </row>
    <row r="22" spans="1:5">
      <c r="A22" s="23">
        <v>14</v>
      </c>
      <c r="B22" s="30" t="s">
        <v>231</v>
      </c>
      <c r="C22" s="565">
        <v>2.9872285000000001</v>
      </c>
      <c r="D22" s="565">
        <v>2498.6910039999998</v>
      </c>
      <c r="E22" s="538"/>
    </row>
    <row r="23" spans="1:5">
      <c r="A23" s="23">
        <v>15</v>
      </c>
      <c r="B23" s="30" t="s">
        <v>232</v>
      </c>
      <c r="C23" s="565">
        <v>3701.5153829999999</v>
      </c>
      <c r="D23" s="565">
        <f>D24+D25</f>
        <v>3393.8276180000003</v>
      </c>
      <c r="E23" s="538"/>
    </row>
    <row r="24" spans="1:5">
      <c r="A24" s="23"/>
      <c r="B24" s="30" t="s">
        <v>840</v>
      </c>
      <c r="C24" s="565">
        <v>485.10022400000003</v>
      </c>
      <c r="D24" s="565">
        <v>257.02532000000002</v>
      </c>
      <c r="E24" s="538"/>
    </row>
    <row r="25" spans="1:5">
      <c r="A25" s="23"/>
      <c r="B25" s="30" t="s">
        <v>841</v>
      </c>
      <c r="C25" s="565">
        <v>3216.4151590000001</v>
      </c>
      <c r="D25" s="565">
        <v>3136.8022980000001</v>
      </c>
      <c r="E25" s="538"/>
    </row>
    <row r="26" spans="1:5">
      <c r="A26" s="23">
        <v>16</v>
      </c>
      <c r="B26" s="30" t="s">
        <v>233</v>
      </c>
      <c r="C26" s="565">
        <v>2355.2988780000001</v>
      </c>
      <c r="D26" s="565">
        <v>2124.7845200000002</v>
      </c>
      <c r="E26" s="538">
        <v>8</v>
      </c>
    </row>
    <row r="27" spans="1:5">
      <c r="A27" s="23">
        <v>17</v>
      </c>
      <c r="B27" s="30" t="s">
        <v>234</v>
      </c>
      <c r="C27" s="565">
        <v>1691.1943060000001</v>
      </c>
      <c r="D27" s="565">
        <v>1436.3919539999999</v>
      </c>
      <c r="E27" s="538"/>
    </row>
    <row r="28" spans="1:5" ht="13">
      <c r="A28" s="54">
        <v>18</v>
      </c>
      <c r="B28" s="55" t="s">
        <v>842</v>
      </c>
      <c r="C28" s="569">
        <v>346920.674818</v>
      </c>
      <c r="D28" s="569">
        <v>315940.66078199999</v>
      </c>
      <c r="E28" s="570"/>
    </row>
    <row r="29" spans="1:5" s="52" customFormat="1" ht="13">
      <c r="A29" s="53"/>
      <c r="B29" s="53" t="s">
        <v>843</v>
      </c>
      <c r="C29" s="214"/>
      <c r="D29" s="214"/>
      <c r="E29" s="340"/>
    </row>
    <row r="30" spans="1:5">
      <c r="A30" s="23">
        <v>1</v>
      </c>
      <c r="B30" s="30" t="s">
        <v>236</v>
      </c>
      <c r="C30" s="572">
        <v>303116.05329399998</v>
      </c>
      <c r="D30" s="572">
        <f>D32+D33+D35</f>
        <v>304180.28468700004</v>
      </c>
      <c r="E30" s="571" t="s">
        <v>237</v>
      </c>
    </row>
    <row r="31" spans="1:5" ht="13">
      <c r="A31" s="23">
        <v>2</v>
      </c>
      <c r="B31" s="97" t="s">
        <v>238</v>
      </c>
      <c r="C31" s="573">
        <v>2673.9775610000002</v>
      </c>
      <c r="D31" s="574">
        <v>2673.9775610000002</v>
      </c>
      <c r="E31" s="537" t="s">
        <v>239</v>
      </c>
    </row>
    <row r="32" spans="1:5" ht="13">
      <c r="A32" s="23">
        <v>3</v>
      </c>
      <c r="B32" s="30" t="s">
        <v>219</v>
      </c>
      <c r="C32" s="573">
        <v>280874.25163000001</v>
      </c>
      <c r="D32" s="574">
        <v>294302.74887200003</v>
      </c>
      <c r="E32" s="538"/>
    </row>
    <row r="33" spans="1:5">
      <c r="A33" s="23">
        <v>4</v>
      </c>
      <c r="B33" s="30" t="s">
        <v>221</v>
      </c>
      <c r="C33" s="574">
        <v>21840.499950000001</v>
      </c>
      <c r="D33" s="574">
        <v>9489.9600410000003</v>
      </c>
      <c r="E33" s="538"/>
    </row>
    <row r="34" spans="1:5" ht="13">
      <c r="A34" s="23">
        <v>5</v>
      </c>
      <c r="B34" s="97" t="s">
        <v>838</v>
      </c>
      <c r="C34" s="574">
        <v>7049.6316360000001</v>
      </c>
      <c r="D34" s="573">
        <v>8180.9993999999997</v>
      </c>
      <c r="E34" s="537"/>
    </row>
    <row r="35" spans="1:5" ht="13">
      <c r="A35" s="23">
        <v>6</v>
      </c>
      <c r="B35" s="30" t="s">
        <v>223</v>
      </c>
      <c r="C35" s="573">
        <v>401.301714</v>
      </c>
      <c r="D35" s="574">
        <v>387.57577400000002</v>
      </c>
      <c r="E35" s="538"/>
    </row>
    <row r="36" spans="1:5">
      <c r="A36" s="23">
        <v>7</v>
      </c>
      <c r="B36" s="30" t="s">
        <v>240</v>
      </c>
      <c r="C36" s="574">
        <v>16783.63681</v>
      </c>
      <c r="D36" s="575">
        <v>0</v>
      </c>
      <c r="E36" s="538"/>
    </row>
    <row r="37" spans="1:5" ht="12.75" customHeight="1">
      <c r="A37" s="23">
        <v>8</v>
      </c>
      <c r="B37" s="30" t="s">
        <v>225</v>
      </c>
      <c r="C37" s="576">
        <v>-505.45048800000001</v>
      </c>
      <c r="D37" s="576">
        <v>-934.34730300000001</v>
      </c>
      <c r="E37" s="538"/>
    </row>
    <row r="38" spans="1:5">
      <c r="A38" s="23">
        <v>9</v>
      </c>
      <c r="B38" s="30" t="s">
        <v>242</v>
      </c>
      <c r="C38" s="574">
        <v>472.19940800000001</v>
      </c>
      <c r="D38" s="574">
        <v>141.81489500000001</v>
      </c>
      <c r="E38" s="538"/>
    </row>
    <row r="39" spans="1:5" ht="13">
      <c r="A39" s="23">
        <v>10</v>
      </c>
      <c r="B39" s="97" t="s">
        <v>243</v>
      </c>
      <c r="C39" s="573">
        <v>99.041116000000002</v>
      </c>
      <c r="D39" s="573">
        <v>80.627583000000001</v>
      </c>
      <c r="E39" s="537"/>
    </row>
    <row r="40" spans="1:5" ht="13">
      <c r="A40" s="23">
        <v>11</v>
      </c>
      <c r="B40" s="97" t="s">
        <v>844</v>
      </c>
      <c r="C40" s="573">
        <v>373.15829200000002</v>
      </c>
      <c r="D40" s="573">
        <v>61.187311999999999</v>
      </c>
      <c r="E40" s="537"/>
    </row>
    <row r="41" spans="1:5">
      <c r="A41" s="23">
        <v>12</v>
      </c>
      <c r="B41" s="30" t="s">
        <v>245</v>
      </c>
      <c r="C41" s="574">
        <v>182.97932</v>
      </c>
      <c r="D41" s="574">
        <v>203.19989200000001</v>
      </c>
      <c r="E41" s="538"/>
    </row>
    <row r="42" spans="1:5">
      <c r="A42" s="23">
        <v>13</v>
      </c>
      <c r="B42" s="30" t="s">
        <v>246</v>
      </c>
      <c r="C42" s="574">
        <v>2611.4854690000002</v>
      </c>
      <c r="D42" s="574">
        <v>2431.7379219999998</v>
      </c>
      <c r="E42" s="538"/>
    </row>
    <row r="43" spans="1:5" ht="13">
      <c r="A43" s="54">
        <v>14</v>
      </c>
      <c r="B43" s="55" t="s">
        <v>845</v>
      </c>
      <c r="C43" s="569">
        <v>322660.90381300001</v>
      </c>
      <c r="D43" s="569">
        <v>306022.69009300001</v>
      </c>
      <c r="E43" s="570"/>
    </row>
    <row r="44" spans="1:5" s="52" customFormat="1" ht="13">
      <c r="A44" s="53"/>
      <c r="B44" s="53" t="s">
        <v>846</v>
      </c>
      <c r="C44" s="214"/>
      <c r="D44" s="214"/>
      <c r="E44" s="340"/>
    </row>
    <row r="45" spans="1:5">
      <c r="A45" s="23">
        <v>1</v>
      </c>
      <c r="B45" s="30" t="s">
        <v>248</v>
      </c>
      <c r="C45" s="565">
        <v>22009.567846000002</v>
      </c>
      <c r="D45" s="565">
        <f>D48-D47-D46</f>
        <v>20600.286272000001</v>
      </c>
      <c r="E45" s="538" t="s">
        <v>847</v>
      </c>
    </row>
    <row r="46" spans="1:5">
      <c r="A46" s="23">
        <v>2</v>
      </c>
      <c r="B46" t="s">
        <v>848</v>
      </c>
      <c r="C46" s="565">
        <v>2250</v>
      </c>
      <c r="D46" s="565">
        <v>2250</v>
      </c>
      <c r="E46" s="538" t="s">
        <v>849</v>
      </c>
    </row>
    <row r="47" spans="1:5">
      <c r="A47" s="23">
        <v>3</v>
      </c>
      <c r="B47" t="s">
        <v>251</v>
      </c>
      <c r="C47" s="567">
        <v>0.20317099999999999</v>
      </c>
      <c r="D47" s="567">
        <v>0.38194</v>
      </c>
      <c r="E47" s="538"/>
    </row>
    <row r="48" spans="1:5" ht="13.5" thickBot="1">
      <c r="A48" s="444">
        <v>4</v>
      </c>
      <c r="B48" s="445" t="s">
        <v>850</v>
      </c>
      <c r="C48" s="577">
        <v>24259.771016999999</v>
      </c>
      <c r="D48" s="577">
        <v>22850.668212</v>
      </c>
      <c r="E48" s="578"/>
    </row>
  </sheetData>
  <mergeCells count="3">
    <mergeCell ref="D6:D7"/>
    <mergeCell ref="C6:C7"/>
    <mergeCell ref="E6:E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1F665-33BE-4D87-8BB0-DD8542306ABF}">
  <sheetPr>
    <pageSetUpPr fitToPage="1"/>
  </sheetPr>
  <dimension ref="A1:L53"/>
  <sheetViews>
    <sheetView zoomScale="90" zoomScaleNormal="90" workbookViewId="0">
      <selection activeCell="G28" sqref="G28"/>
    </sheetView>
  </sheetViews>
  <sheetFormatPr defaultColWidth="9.1796875" defaultRowHeight="12.5"/>
  <cols>
    <col min="1" max="1" width="9.7265625" style="122" customWidth="1"/>
    <col min="2" max="2" width="65.453125" style="122" customWidth="1"/>
    <col min="3" max="11" width="20.7265625" style="122" customWidth="1"/>
    <col min="12" max="16384" width="9.1796875" style="122"/>
  </cols>
  <sheetData>
    <row r="1" spans="1:12" ht="15.75" customHeight="1"/>
    <row r="2" spans="1:12" ht="15.75" customHeight="1"/>
    <row r="3" spans="1:12" ht="15.75" customHeight="1"/>
    <row r="4" spans="1:12" ht="15.75" customHeight="1" thickBot="1">
      <c r="A4" s="319"/>
      <c r="B4" s="319"/>
      <c r="C4" s="313" t="s">
        <v>94</v>
      </c>
      <c r="D4" s="319"/>
      <c r="E4" s="341"/>
      <c r="F4" s="342"/>
      <c r="G4" s="319"/>
      <c r="H4" s="319"/>
      <c r="I4" s="319"/>
      <c r="J4" s="319"/>
      <c r="K4" s="319"/>
    </row>
    <row r="5" spans="1:12" ht="15.75" customHeight="1" thickTop="1">
      <c r="A5" s="1240" t="s">
        <v>16</v>
      </c>
      <c r="B5" s="1240"/>
      <c r="C5" s="1240"/>
      <c r="D5" s="1240"/>
      <c r="E5" s="1240"/>
      <c r="F5" s="1240"/>
      <c r="G5" s="1240"/>
      <c r="H5" s="1240"/>
      <c r="I5" s="1240"/>
      <c r="J5" s="1240"/>
      <c r="K5" s="1240"/>
    </row>
    <row r="6" spans="1:12" ht="13">
      <c r="A6" s="1219" t="s">
        <v>201</v>
      </c>
      <c r="B6" s="1219"/>
      <c r="C6" s="280"/>
      <c r="D6" s="343"/>
      <c r="E6" s="343"/>
      <c r="F6" s="343"/>
      <c r="G6" s="343"/>
      <c r="H6" s="343"/>
      <c r="I6" s="343"/>
      <c r="J6" s="343"/>
      <c r="K6" s="343"/>
    </row>
    <row r="7" spans="1:12">
      <c r="A7" s="446">
        <v>1</v>
      </c>
      <c r="B7" s="447" t="s">
        <v>851</v>
      </c>
      <c r="C7" s="579" t="s">
        <v>852</v>
      </c>
      <c r="D7" s="579" t="s">
        <v>852</v>
      </c>
      <c r="E7" s="579" t="s">
        <v>852</v>
      </c>
      <c r="F7" s="579" t="s">
        <v>852</v>
      </c>
      <c r="G7" s="579" t="s">
        <v>852</v>
      </c>
      <c r="H7" s="579" t="s">
        <v>852</v>
      </c>
      <c r="I7" s="579" t="s">
        <v>852</v>
      </c>
      <c r="J7" s="579" t="s">
        <v>852</v>
      </c>
      <c r="K7" s="579" t="s">
        <v>852</v>
      </c>
      <c r="L7" s="139"/>
    </row>
    <row r="8" spans="1:12" ht="25">
      <c r="A8" s="345">
        <v>2</v>
      </c>
      <c r="B8" s="346" t="s">
        <v>853</v>
      </c>
      <c r="C8" s="580" t="s">
        <v>854</v>
      </c>
      <c r="D8" s="580" t="s">
        <v>855</v>
      </c>
      <c r="E8" s="580" t="s">
        <v>856</v>
      </c>
      <c r="F8" s="580" t="s">
        <v>857</v>
      </c>
      <c r="G8" s="580" t="s">
        <v>858</v>
      </c>
      <c r="H8" s="580" t="s">
        <v>859</v>
      </c>
      <c r="I8" s="580" t="s">
        <v>860</v>
      </c>
      <c r="J8" s="580" t="s">
        <v>861</v>
      </c>
      <c r="K8" s="580" t="s">
        <v>862</v>
      </c>
      <c r="L8" s="139"/>
    </row>
    <row r="9" spans="1:12">
      <c r="A9" s="345" t="s">
        <v>863</v>
      </c>
      <c r="B9" s="346" t="s">
        <v>864</v>
      </c>
      <c r="C9" s="580" t="s">
        <v>865</v>
      </c>
      <c r="D9" s="580" t="s">
        <v>865</v>
      </c>
      <c r="E9" s="580" t="s">
        <v>865</v>
      </c>
      <c r="F9" s="580" t="s">
        <v>865</v>
      </c>
      <c r="G9" s="580" t="s">
        <v>866</v>
      </c>
      <c r="H9" s="580" t="s">
        <v>865</v>
      </c>
      <c r="I9" s="580" t="s">
        <v>865</v>
      </c>
      <c r="J9" s="580" t="s">
        <v>865</v>
      </c>
      <c r="K9" s="580" t="s">
        <v>865</v>
      </c>
      <c r="L9" s="139"/>
    </row>
    <row r="10" spans="1:12">
      <c r="A10" s="345">
        <v>3</v>
      </c>
      <c r="B10" s="346" t="s">
        <v>867</v>
      </c>
      <c r="C10" s="580" t="s">
        <v>868</v>
      </c>
      <c r="D10" s="580" t="s">
        <v>869</v>
      </c>
      <c r="E10" s="580" t="s">
        <v>870</v>
      </c>
      <c r="F10" s="580" t="s">
        <v>870</v>
      </c>
      <c r="G10" s="580" t="s">
        <v>869</v>
      </c>
      <c r="H10" s="580" t="s">
        <v>869</v>
      </c>
      <c r="I10" s="580" t="s">
        <v>869</v>
      </c>
      <c r="J10" s="580" t="s">
        <v>868</v>
      </c>
      <c r="K10" s="580" t="s">
        <v>868</v>
      </c>
      <c r="L10" s="139"/>
    </row>
    <row r="11" spans="1:12" ht="25">
      <c r="A11" s="345" t="s">
        <v>871</v>
      </c>
      <c r="B11" s="346" t="s">
        <v>872</v>
      </c>
      <c r="C11" s="581" t="s">
        <v>873</v>
      </c>
      <c r="D11" s="581" t="s">
        <v>874</v>
      </c>
      <c r="E11" s="581" t="s">
        <v>874</v>
      </c>
      <c r="F11" s="581" t="s">
        <v>874</v>
      </c>
      <c r="G11" s="581" t="s">
        <v>874</v>
      </c>
      <c r="H11" s="581" t="s">
        <v>874</v>
      </c>
      <c r="I11" s="581" t="s">
        <v>875</v>
      </c>
      <c r="J11" s="581" t="s">
        <v>874</v>
      </c>
      <c r="K11" s="581" t="s">
        <v>874</v>
      </c>
      <c r="L11" s="139"/>
    </row>
    <row r="12" spans="1:12" ht="13">
      <c r="A12" s="353"/>
      <c r="B12" s="354" t="s">
        <v>876</v>
      </c>
      <c r="C12" s="582"/>
      <c r="D12" s="582"/>
      <c r="E12" s="582"/>
      <c r="F12" s="582"/>
      <c r="G12" s="582"/>
      <c r="H12" s="582"/>
      <c r="I12" s="582"/>
      <c r="J12" s="582"/>
      <c r="K12" s="582"/>
      <c r="L12" s="139"/>
    </row>
    <row r="13" spans="1:12" ht="25">
      <c r="A13" s="345">
        <v>4</v>
      </c>
      <c r="B13" s="346" t="s">
        <v>877</v>
      </c>
      <c r="C13" s="583" t="s">
        <v>878</v>
      </c>
      <c r="D13" s="583" t="s">
        <v>879</v>
      </c>
      <c r="E13" s="583" t="s">
        <v>879</v>
      </c>
      <c r="F13" s="583" t="s">
        <v>880</v>
      </c>
      <c r="G13" s="583" t="s">
        <v>880</v>
      </c>
      <c r="H13" s="583" t="s">
        <v>880</v>
      </c>
      <c r="I13" s="583" t="s">
        <v>880</v>
      </c>
      <c r="J13" s="583" t="s">
        <v>880</v>
      </c>
      <c r="K13" s="583" t="s">
        <v>880</v>
      </c>
      <c r="L13" s="139"/>
    </row>
    <row r="14" spans="1:12">
      <c r="A14" s="345">
        <v>5</v>
      </c>
      <c r="B14" s="346" t="s">
        <v>881</v>
      </c>
      <c r="C14" s="580" t="s">
        <v>878</v>
      </c>
      <c r="D14" s="580" t="s">
        <v>879</v>
      </c>
      <c r="E14" s="580" t="s">
        <v>879</v>
      </c>
      <c r="F14" s="580" t="s">
        <v>880</v>
      </c>
      <c r="G14" s="580" t="s">
        <v>880</v>
      </c>
      <c r="H14" s="580" t="s">
        <v>880</v>
      </c>
      <c r="I14" s="580" t="s">
        <v>880</v>
      </c>
      <c r="J14" s="580" t="s">
        <v>880</v>
      </c>
      <c r="K14" s="580" t="s">
        <v>880</v>
      </c>
      <c r="L14" s="139"/>
    </row>
    <row r="15" spans="1:12">
      <c r="A15" s="345">
        <v>6</v>
      </c>
      <c r="B15" s="346" t="s">
        <v>882</v>
      </c>
      <c r="C15" s="580" t="s">
        <v>883</v>
      </c>
      <c r="D15" s="580" t="s">
        <v>883</v>
      </c>
      <c r="E15" s="580" t="s">
        <v>883</v>
      </c>
      <c r="F15" s="580" t="s">
        <v>883</v>
      </c>
      <c r="G15" s="580" t="s">
        <v>883</v>
      </c>
      <c r="H15" s="580" t="s">
        <v>883</v>
      </c>
      <c r="I15" s="580" t="s">
        <v>883</v>
      </c>
      <c r="J15" s="580" t="s">
        <v>883</v>
      </c>
      <c r="K15" s="580" t="s">
        <v>883</v>
      </c>
      <c r="L15" s="139"/>
    </row>
    <row r="16" spans="1:12" ht="75">
      <c r="A16" s="345">
        <v>7</v>
      </c>
      <c r="B16" s="346" t="s">
        <v>884</v>
      </c>
      <c r="C16" s="580" t="s">
        <v>885</v>
      </c>
      <c r="D16" s="580" t="s">
        <v>886</v>
      </c>
      <c r="E16" s="580" t="s">
        <v>887</v>
      </c>
      <c r="F16" s="580" t="s">
        <v>888</v>
      </c>
      <c r="G16" s="580" t="s">
        <v>888</v>
      </c>
      <c r="H16" s="580" t="s">
        <v>888</v>
      </c>
      <c r="I16" s="580" t="s">
        <v>888</v>
      </c>
      <c r="J16" s="580" t="s">
        <v>888</v>
      </c>
      <c r="K16" s="580" t="s">
        <v>888</v>
      </c>
      <c r="L16" s="139"/>
    </row>
    <row r="17" spans="1:12" ht="25">
      <c r="A17" s="345">
        <v>8</v>
      </c>
      <c r="B17" s="346" t="s">
        <v>889</v>
      </c>
      <c r="C17" s="580" t="s">
        <v>890</v>
      </c>
      <c r="D17" s="580" t="s">
        <v>891</v>
      </c>
      <c r="E17" s="580" t="s">
        <v>892</v>
      </c>
      <c r="F17" s="580" t="s">
        <v>893</v>
      </c>
      <c r="G17" s="580" t="s">
        <v>894</v>
      </c>
      <c r="H17" s="580" t="s">
        <v>895</v>
      </c>
      <c r="I17" s="580" t="s">
        <v>896</v>
      </c>
      <c r="J17" s="580" t="s">
        <v>897</v>
      </c>
      <c r="K17" s="580" t="s">
        <v>895</v>
      </c>
      <c r="L17" s="139"/>
    </row>
    <row r="18" spans="1:12">
      <c r="A18" s="345">
        <v>9</v>
      </c>
      <c r="B18" s="346" t="s">
        <v>898</v>
      </c>
      <c r="C18" s="580" t="s">
        <v>873</v>
      </c>
      <c r="D18" s="580" t="s">
        <v>891</v>
      </c>
      <c r="E18" s="580" t="s">
        <v>892</v>
      </c>
      <c r="F18" s="580" t="s">
        <v>892</v>
      </c>
      <c r="G18" s="580" t="s">
        <v>894</v>
      </c>
      <c r="H18" s="580" t="s">
        <v>895</v>
      </c>
      <c r="I18" s="580" t="s">
        <v>899</v>
      </c>
      <c r="J18" s="580" t="s">
        <v>892</v>
      </c>
      <c r="K18" s="580" t="s">
        <v>895</v>
      </c>
      <c r="L18" s="139"/>
    </row>
    <row r="19" spans="1:12">
      <c r="A19" s="345" t="s">
        <v>900</v>
      </c>
      <c r="B19" s="346" t="s">
        <v>901</v>
      </c>
      <c r="C19" s="580" t="s">
        <v>902</v>
      </c>
      <c r="D19" s="580" t="s">
        <v>903</v>
      </c>
      <c r="E19" s="580" t="s">
        <v>903</v>
      </c>
      <c r="F19" s="580" t="s">
        <v>904</v>
      </c>
      <c r="G19" s="580" t="s">
        <v>905</v>
      </c>
      <c r="H19" s="580" t="s">
        <v>906</v>
      </c>
      <c r="I19" s="580" t="s">
        <v>907</v>
      </c>
      <c r="J19" s="580" t="s">
        <v>908</v>
      </c>
      <c r="K19" s="580" t="s">
        <v>909</v>
      </c>
      <c r="L19" s="139"/>
    </row>
    <row r="20" spans="1:12" ht="25">
      <c r="A20" s="345" t="s">
        <v>910</v>
      </c>
      <c r="B20" s="346" t="s">
        <v>911</v>
      </c>
      <c r="C20" s="580" t="s">
        <v>873</v>
      </c>
      <c r="D20" s="580" t="s">
        <v>912</v>
      </c>
      <c r="E20" s="580" t="s">
        <v>913</v>
      </c>
      <c r="F20" s="580" t="s">
        <v>913</v>
      </c>
      <c r="G20" s="580" t="s">
        <v>913</v>
      </c>
      <c r="H20" s="580" t="s">
        <v>913</v>
      </c>
      <c r="I20" s="580" t="s">
        <v>913</v>
      </c>
      <c r="J20" s="580" t="s">
        <v>913</v>
      </c>
      <c r="K20" s="580" t="s">
        <v>913</v>
      </c>
      <c r="L20" s="139"/>
    </row>
    <row r="21" spans="1:12">
      <c r="A21" s="345">
        <v>10</v>
      </c>
      <c r="B21" s="346" t="s">
        <v>914</v>
      </c>
      <c r="C21" s="580" t="s">
        <v>591</v>
      </c>
      <c r="D21" s="580" t="s">
        <v>591</v>
      </c>
      <c r="E21" s="580" t="s">
        <v>591</v>
      </c>
      <c r="F21" s="580" t="s">
        <v>915</v>
      </c>
      <c r="G21" s="580" t="s">
        <v>915</v>
      </c>
      <c r="H21" s="580" t="s">
        <v>915</v>
      </c>
      <c r="I21" s="580" t="s">
        <v>915</v>
      </c>
      <c r="J21" s="580" t="s">
        <v>915</v>
      </c>
      <c r="K21" s="580" t="s">
        <v>915</v>
      </c>
      <c r="L21" s="139"/>
    </row>
    <row r="22" spans="1:12" ht="37.5">
      <c r="A22" s="345">
        <v>11</v>
      </c>
      <c r="B22" s="346" t="s">
        <v>916</v>
      </c>
      <c r="C22" s="580" t="s">
        <v>902</v>
      </c>
      <c r="D22" s="580" t="s">
        <v>917</v>
      </c>
      <c r="E22" s="580" t="s">
        <v>918</v>
      </c>
      <c r="F22" s="584" t="s">
        <v>919</v>
      </c>
      <c r="G22" s="580" t="s">
        <v>920</v>
      </c>
      <c r="H22" s="580" t="s">
        <v>921</v>
      </c>
      <c r="I22" s="580" t="s">
        <v>922</v>
      </c>
      <c r="J22" s="580" t="s">
        <v>923</v>
      </c>
      <c r="K22" s="580" t="s">
        <v>924</v>
      </c>
      <c r="L22" s="139"/>
    </row>
    <row r="23" spans="1:12">
      <c r="A23" s="345">
        <v>12</v>
      </c>
      <c r="B23" s="346" t="s">
        <v>925</v>
      </c>
      <c r="C23" s="580" t="s">
        <v>926</v>
      </c>
      <c r="D23" s="580" t="s">
        <v>926</v>
      </c>
      <c r="E23" s="580" t="s">
        <v>926</v>
      </c>
      <c r="F23" s="580" t="s">
        <v>927</v>
      </c>
      <c r="G23" s="580" t="s">
        <v>927</v>
      </c>
      <c r="H23" s="580" t="s">
        <v>927</v>
      </c>
      <c r="I23" s="580" t="s">
        <v>927</v>
      </c>
      <c r="J23" s="580" t="s">
        <v>927</v>
      </c>
      <c r="K23" s="580" t="s">
        <v>927</v>
      </c>
      <c r="L23" s="139"/>
    </row>
    <row r="24" spans="1:12">
      <c r="A24" s="345">
        <v>13</v>
      </c>
      <c r="B24" s="346" t="s">
        <v>928</v>
      </c>
      <c r="C24" s="580" t="s">
        <v>929</v>
      </c>
      <c r="D24" s="580" t="s">
        <v>929</v>
      </c>
      <c r="E24" s="580" t="s">
        <v>929</v>
      </c>
      <c r="F24" s="584" t="s">
        <v>930</v>
      </c>
      <c r="G24" s="580" t="s">
        <v>931</v>
      </c>
      <c r="H24" s="580" t="s">
        <v>932</v>
      </c>
      <c r="I24" s="580" t="s">
        <v>933</v>
      </c>
      <c r="J24" s="580" t="s">
        <v>934</v>
      </c>
      <c r="K24" s="580" t="s">
        <v>935</v>
      </c>
      <c r="L24" s="139"/>
    </row>
    <row r="25" spans="1:12">
      <c r="A25" s="345">
        <v>14</v>
      </c>
      <c r="B25" s="346" t="s">
        <v>936</v>
      </c>
      <c r="C25" s="580" t="s">
        <v>937</v>
      </c>
      <c r="D25" s="580" t="s">
        <v>938</v>
      </c>
      <c r="E25" s="580" t="s">
        <v>938</v>
      </c>
      <c r="F25" s="580" t="s">
        <v>938</v>
      </c>
      <c r="G25" s="580" t="s">
        <v>938</v>
      </c>
      <c r="H25" s="580" t="s">
        <v>938</v>
      </c>
      <c r="I25" s="580" t="s">
        <v>938</v>
      </c>
      <c r="J25" s="580" t="s">
        <v>938</v>
      </c>
      <c r="K25" s="580" t="s">
        <v>938</v>
      </c>
      <c r="L25" s="139"/>
    </row>
    <row r="26" spans="1:12" ht="200">
      <c r="A26" s="345">
        <v>15</v>
      </c>
      <c r="B26" s="346" t="s">
        <v>939</v>
      </c>
      <c r="C26" s="580" t="s">
        <v>937</v>
      </c>
      <c r="D26" s="580" t="s">
        <v>940</v>
      </c>
      <c r="E26" s="580" t="s">
        <v>941</v>
      </c>
      <c r="F26" s="580" t="s">
        <v>942</v>
      </c>
      <c r="G26" s="580" t="s">
        <v>943</v>
      </c>
      <c r="H26" s="580" t="s">
        <v>944</v>
      </c>
      <c r="I26" s="580" t="s">
        <v>873</v>
      </c>
      <c r="J26" s="580" t="s">
        <v>945</v>
      </c>
      <c r="K26" s="580" t="s">
        <v>946</v>
      </c>
      <c r="L26" s="139"/>
    </row>
    <row r="27" spans="1:12" ht="125">
      <c r="A27" s="345">
        <v>16</v>
      </c>
      <c r="B27" s="346" t="s">
        <v>947</v>
      </c>
      <c r="C27" s="581" t="s">
        <v>937</v>
      </c>
      <c r="D27" s="581" t="s">
        <v>948</v>
      </c>
      <c r="E27" s="581" t="s">
        <v>949</v>
      </c>
      <c r="F27" s="581" t="s">
        <v>873</v>
      </c>
      <c r="G27" s="581" t="s">
        <v>873</v>
      </c>
      <c r="H27" s="581" t="s">
        <v>873</v>
      </c>
      <c r="I27" s="581" t="s">
        <v>873</v>
      </c>
      <c r="J27" s="581" t="s">
        <v>873</v>
      </c>
      <c r="K27" s="581" t="s">
        <v>873</v>
      </c>
      <c r="L27" s="139"/>
    </row>
    <row r="28" spans="1:12" ht="13">
      <c r="A28" s="353"/>
      <c r="B28" s="354" t="s">
        <v>950</v>
      </c>
      <c r="C28" s="582"/>
      <c r="D28" s="582"/>
      <c r="E28" s="582"/>
      <c r="F28" s="582"/>
      <c r="G28" s="582"/>
      <c r="H28" s="582"/>
      <c r="I28" s="582"/>
      <c r="J28" s="582"/>
      <c r="K28" s="582"/>
      <c r="L28" s="139"/>
    </row>
    <row r="29" spans="1:12" ht="162.5">
      <c r="A29" s="345">
        <v>17</v>
      </c>
      <c r="B29" s="346" t="s">
        <v>951</v>
      </c>
      <c r="C29" s="583" t="s">
        <v>952</v>
      </c>
      <c r="D29" s="583" t="s">
        <v>953</v>
      </c>
      <c r="E29" s="583" t="s">
        <v>954</v>
      </c>
      <c r="F29" s="583" t="s">
        <v>955</v>
      </c>
      <c r="G29" s="583" t="s">
        <v>956</v>
      </c>
      <c r="H29" s="583" t="s">
        <v>957</v>
      </c>
      <c r="I29" s="583" t="s">
        <v>958</v>
      </c>
      <c r="J29" s="583" t="s">
        <v>959</v>
      </c>
      <c r="K29" s="583" t="s">
        <v>960</v>
      </c>
      <c r="L29" s="139"/>
    </row>
    <row r="30" spans="1:12" ht="37.5">
      <c r="A30" s="345">
        <v>18</v>
      </c>
      <c r="B30" s="346" t="s">
        <v>961</v>
      </c>
      <c r="C30" s="580" t="s">
        <v>873</v>
      </c>
      <c r="D30" s="580" t="s">
        <v>962</v>
      </c>
      <c r="E30" s="580" t="s">
        <v>963</v>
      </c>
      <c r="F30" s="580" t="s">
        <v>964</v>
      </c>
      <c r="G30" s="580" t="s">
        <v>965</v>
      </c>
      <c r="H30" s="580" t="s">
        <v>966</v>
      </c>
      <c r="I30" s="580" t="s">
        <v>967</v>
      </c>
      <c r="J30" s="580" t="s">
        <v>968</v>
      </c>
      <c r="K30" s="580" t="s">
        <v>969</v>
      </c>
      <c r="L30" s="139"/>
    </row>
    <row r="31" spans="1:12">
      <c r="A31" s="345">
        <v>19</v>
      </c>
      <c r="B31" s="346" t="s">
        <v>970</v>
      </c>
      <c r="C31" s="580" t="s">
        <v>873</v>
      </c>
      <c r="D31" s="580" t="s">
        <v>937</v>
      </c>
      <c r="E31" s="580" t="s">
        <v>937</v>
      </c>
      <c r="F31" s="580" t="s">
        <v>937</v>
      </c>
      <c r="G31" s="580" t="s">
        <v>937</v>
      </c>
      <c r="H31" s="580" t="s">
        <v>937</v>
      </c>
      <c r="I31" s="580" t="s">
        <v>937</v>
      </c>
      <c r="J31" s="580" t="s">
        <v>937</v>
      </c>
      <c r="K31" s="580" t="s">
        <v>937</v>
      </c>
      <c r="L31" s="139"/>
    </row>
    <row r="32" spans="1:12">
      <c r="A32" s="345" t="s">
        <v>666</v>
      </c>
      <c r="B32" s="346" t="s">
        <v>971</v>
      </c>
      <c r="C32" s="580" t="s">
        <v>972</v>
      </c>
      <c r="D32" s="580" t="s">
        <v>973</v>
      </c>
      <c r="E32" s="580" t="s">
        <v>973</v>
      </c>
      <c r="F32" s="580" t="s">
        <v>974</v>
      </c>
      <c r="G32" s="580" t="s">
        <v>974</v>
      </c>
      <c r="H32" s="580" t="s">
        <v>974</v>
      </c>
      <c r="I32" s="580" t="s">
        <v>974</v>
      </c>
      <c r="J32" s="580" t="s">
        <v>974</v>
      </c>
      <c r="K32" s="580" t="s">
        <v>974</v>
      </c>
      <c r="L32" s="139"/>
    </row>
    <row r="33" spans="1:12" ht="25">
      <c r="A33" s="345" t="s">
        <v>669</v>
      </c>
      <c r="B33" s="346" t="s">
        <v>975</v>
      </c>
      <c r="C33" s="580" t="s">
        <v>972</v>
      </c>
      <c r="D33" s="580" t="s">
        <v>973</v>
      </c>
      <c r="E33" s="580" t="s">
        <v>973</v>
      </c>
      <c r="F33" s="580" t="s">
        <v>974</v>
      </c>
      <c r="G33" s="580" t="s">
        <v>974</v>
      </c>
      <c r="H33" s="580" t="s">
        <v>974</v>
      </c>
      <c r="I33" s="580" t="s">
        <v>974</v>
      </c>
      <c r="J33" s="580" t="s">
        <v>974</v>
      </c>
      <c r="K33" s="580" t="s">
        <v>974</v>
      </c>
      <c r="L33" s="139"/>
    </row>
    <row r="34" spans="1:12">
      <c r="A34" s="345">
        <v>21</v>
      </c>
      <c r="B34" s="346" t="s">
        <v>976</v>
      </c>
      <c r="C34" s="580" t="s">
        <v>873</v>
      </c>
      <c r="D34" s="580" t="s">
        <v>937</v>
      </c>
      <c r="E34" s="580" t="s">
        <v>937</v>
      </c>
      <c r="F34" s="580" t="s">
        <v>937</v>
      </c>
      <c r="G34" s="580" t="s">
        <v>937</v>
      </c>
      <c r="H34" s="580" t="s">
        <v>937</v>
      </c>
      <c r="I34" s="580" t="s">
        <v>937</v>
      </c>
      <c r="J34" s="580" t="s">
        <v>937</v>
      </c>
      <c r="K34" s="580" t="s">
        <v>937</v>
      </c>
      <c r="L34" s="139"/>
    </row>
    <row r="35" spans="1:12">
      <c r="A35" s="345">
        <v>22</v>
      </c>
      <c r="B35" s="346" t="s">
        <v>977</v>
      </c>
      <c r="C35" s="580" t="s">
        <v>978</v>
      </c>
      <c r="D35" s="580" t="s">
        <v>978</v>
      </c>
      <c r="E35" s="580" t="s">
        <v>978</v>
      </c>
      <c r="F35" s="580" t="s">
        <v>979</v>
      </c>
      <c r="G35" s="580" t="s">
        <v>979</v>
      </c>
      <c r="H35" s="580" t="s">
        <v>979</v>
      </c>
      <c r="I35" s="580" t="s">
        <v>979</v>
      </c>
      <c r="J35" s="580" t="s">
        <v>979</v>
      </c>
      <c r="K35" s="580" t="s">
        <v>979</v>
      </c>
      <c r="L35" s="139"/>
    </row>
    <row r="36" spans="1:12">
      <c r="A36" s="345">
        <v>23</v>
      </c>
      <c r="B36" s="346" t="s">
        <v>980</v>
      </c>
      <c r="C36" s="580" t="s">
        <v>873</v>
      </c>
      <c r="D36" s="580" t="s">
        <v>981</v>
      </c>
      <c r="E36" s="580" t="s">
        <v>981</v>
      </c>
      <c r="F36" s="580" t="s">
        <v>981</v>
      </c>
      <c r="G36" s="580" t="s">
        <v>981</v>
      </c>
      <c r="H36" s="580" t="s">
        <v>981</v>
      </c>
      <c r="I36" s="580" t="s">
        <v>981</v>
      </c>
      <c r="J36" s="580" t="s">
        <v>981</v>
      </c>
      <c r="K36" s="580" t="s">
        <v>981</v>
      </c>
      <c r="L36" s="139"/>
    </row>
    <row r="37" spans="1:12">
      <c r="A37" s="345">
        <v>24</v>
      </c>
      <c r="B37" s="346" t="s">
        <v>982</v>
      </c>
      <c r="C37" s="580" t="s">
        <v>873</v>
      </c>
      <c r="D37" s="580" t="s">
        <v>873</v>
      </c>
      <c r="E37" s="580" t="s">
        <v>873</v>
      </c>
      <c r="F37" s="580" t="s">
        <v>873</v>
      </c>
      <c r="G37" s="580" t="s">
        <v>873</v>
      </c>
      <c r="H37" s="580" t="s">
        <v>873</v>
      </c>
      <c r="I37" s="580" t="s">
        <v>873</v>
      </c>
      <c r="J37" s="580" t="s">
        <v>873</v>
      </c>
      <c r="K37" s="580" t="s">
        <v>873</v>
      </c>
      <c r="L37" s="139"/>
    </row>
    <row r="38" spans="1:12">
      <c r="A38" s="345">
        <v>25</v>
      </c>
      <c r="B38" s="346" t="s">
        <v>983</v>
      </c>
      <c r="C38" s="580" t="s">
        <v>873</v>
      </c>
      <c r="D38" s="580" t="s">
        <v>873</v>
      </c>
      <c r="E38" s="580" t="s">
        <v>873</v>
      </c>
      <c r="F38" s="580" t="s">
        <v>873</v>
      </c>
      <c r="G38" s="580" t="s">
        <v>873</v>
      </c>
      <c r="H38" s="580" t="s">
        <v>873</v>
      </c>
      <c r="I38" s="580" t="s">
        <v>873</v>
      </c>
      <c r="J38" s="580" t="s">
        <v>873</v>
      </c>
      <c r="K38" s="580" t="s">
        <v>873</v>
      </c>
      <c r="L38" s="139"/>
    </row>
    <row r="39" spans="1:12">
      <c r="A39" s="345">
        <v>26</v>
      </c>
      <c r="B39" s="346" t="s">
        <v>984</v>
      </c>
      <c r="C39" s="580" t="s">
        <v>873</v>
      </c>
      <c r="D39" s="580" t="s">
        <v>873</v>
      </c>
      <c r="E39" s="580" t="s">
        <v>873</v>
      </c>
      <c r="F39" s="580" t="s">
        <v>873</v>
      </c>
      <c r="G39" s="580" t="s">
        <v>873</v>
      </c>
      <c r="H39" s="580" t="s">
        <v>873</v>
      </c>
      <c r="I39" s="580" t="s">
        <v>873</v>
      </c>
      <c r="J39" s="580" t="s">
        <v>873</v>
      </c>
      <c r="K39" s="580" t="s">
        <v>873</v>
      </c>
      <c r="L39" s="139"/>
    </row>
    <row r="40" spans="1:12">
      <c r="A40" s="345">
        <v>27</v>
      </c>
      <c r="B40" s="346" t="s">
        <v>985</v>
      </c>
      <c r="C40" s="580" t="s">
        <v>873</v>
      </c>
      <c r="D40" s="580" t="s">
        <v>873</v>
      </c>
      <c r="E40" s="580" t="s">
        <v>873</v>
      </c>
      <c r="F40" s="580" t="s">
        <v>873</v>
      </c>
      <c r="G40" s="580" t="s">
        <v>873</v>
      </c>
      <c r="H40" s="580" t="s">
        <v>873</v>
      </c>
      <c r="I40" s="580" t="s">
        <v>873</v>
      </c>
      <c r="J40" s="580" t="s">
        <v>873</v>
      </c>
      <c r="K40" s="580" t="s">
        <v>873</v>
      </c>
      <c r="L40" s="139"/>
    </row>
    <row r="41" spans="1:12">
      <c r="A41" s="345">
        <v>28</v>
      </c>
      <c r="B41" s="346" t="s">
        <v>986</v>
      </c>
      <c r="C41" s="580" t="s">
        <v>873</v>
      </c>
      <c r="D41" s="580" t="s">
        <v>873</v>
      </c>
      <c r="E41" s="580" t="s">
        <v>873</v>
      </c>
      <c r="F41" s="580" t="s">
        <v>873</v>
      </c>
      <c r="G41" s="580" t="s">
        <v>873</v>
      </c>
      <c r="H41" s="580" t="s">
        <v>873</v>
      </c>
      <c r="I41" s="580" t="s">
        <v>873</v>
      </c>
      <c r="J41" s="580" t="s">
        <v>873</v>
      </c>
      <c r="K41" s="580" t="s">
        <v>873</v>
      </c>
      <c r="L41" s="139"/>
    </row>
    <row r="42" spans="1:12">
      <c r="A42" s="345">
        <v>29</v>
      </c>
      <c r="B42" s="346" t="s">
        <v>987</v>
      </c>
      <c r="C42" s="580" t="s">
        <v>873</v>
      </c>
      <c r="D42" s="580" t="s">
        <v>873</v>
      </c>
      <c r="E42" s="580" t="s">
        <v>873</v>
      </c>
      <c r="F42" s="580" t="s">
        <v>873</v>
      </c>
      <c r="G42" s="580" t="s">
        <v>873</v>
      </c>
      <c r="H42" s="580" t="s">
        <v>873</v>
      </c>
      <c r="I42" s="580" t="s">
        <v>873</v>
      </c>
      <c r="J42" s="580" t="s">
        <v>873</v>
      </c>
      <c r="K42" s="580" t="s">
        <v>873</v>
      </c>
      <c r="L42" s="139"/>
    </row>
    <row r="43" spans="1:12">
      <c r="A43" s="345">
        <v>30</v>
      </c>
      <c r="B43" s="346" t="s">
        <v>988</v>
      </c>
      <c r="C43" s="580" t="s">
        <v>937</v>
      </c>
      <c r="D43" s="580" t="s">
        <v>938</v>
      </c>
      <c r="E43" s="580" t="s">
        <v>938</v>
      </c>
      <c r="F43" s="580" t="s">
        <v>937</v>
      </c>
      <c r="G43" s="580" t="s">
        <v>937</v>
      </c>
      <c r="H43" s="580" t="s">
        <v>937</v>
      </c>
      <c r="I43" s="580" t="s">
        <v>937</v>
      </c>
      <c r="J43" s="580" t="s">
        <v>937</v>
      </c>
      <c r="K43" s="580" t="s">
        <v>937</v>
      </c>
      <c r="L43" s="139"/>
    </row>
    <row r="44" spans="1:12">
      <c r="A44" s="345">
        <v>31</v>
      </c>
      <c r="B44" s="346" t="s">
        <v>989</v>
      </c>
      <c r="C44" s="580" t="s">
        <v>873</v>
      </c>
      <c r="D44" s="580" t="s">
        <v>990</v>
      </c>
      <c r="E44" s="580" t="s">
        <v>990</v>
      </c>
      <c r="F44" s="580" t="s">
        <v>873</v>
      </c>
      <c r="G44" s="580" t="s">
        <v>873</v>
      </c>
      <c r="H44" s="580" t="s">
        <v>873</v>
      </c>
      <c r="I44" s="580" t="s">
        <v>873</v>
      </c>
      <c r="J44" s="580" t="s">
        <v>873</v>
      </c>
      <c r="K44" s="580" t="s">
        <v>873</v>
      </c>
      <c r="L44" s="139"/>
    </row>
    <row r="45" spans="1:12">
      <c r="A45" s="345">
        <v>32</v>
      </c>
      <c r="B45" s="346" t="s">
        <v>991</v>
      </c>
      <c r="C45" s="580" t="s">
        <v>873</v>
      </c>
      <c r="D45" s="580" t="s">
        <v>992</v>
      </c>
      <c r="E45" s="580" t="s">
        <v>992</v>
      </c>
      <c r="F45" s="580" t="s">
        <v>873</v>
      </c>
      <c r="G45" s="580" t="s">
        <v>873</v>
      </c>
      <c r="H45" s="580" t="s">
        <v>873</v>
      </c>
      <c r="I45" s="580" t="s">
        <v>873</v>
      </c>
      <c r="J45" s="580" t="s">
        <v>873</v>
      </c>
      <c r="K45" s="580" t="s">
        <v>873</v>
      </c>
      <c r="L45" s="139"/>
    </row>
    <row r="46" spans="1:12">
      <c r="A46" s="345">
        <v>33</v>
      </c>
      <c r="B46" s="346" t="s">
        <v>993</v>
      </c>
      <c r="C46" s="580" t="s">
        <v>873</v>
      </c>
      <c r="D46" s="580" t="s">
        <v>994</v>
      </c>
      <c r="E46" s="580" t="s">
        <v>994</v>
      </c>
      <c r="F46" s="580" t="s">
        <v>873</v>
      </c>
      <c r="G46" s="580" t="s">
        <v>873</v>
      </c>
      <c r="H46" s="580" t="s">
        <v>873</v>
      </c>
      <c r="I46" s="580" t="s">
        <v>873</v>
      </c>
      <c r="J46" s="580" t="s">
        <v>873</v>
      </c>
      <c r="K46" s="580" t="s">
        <v>873</v>
      </c>
      <c r="L46" s="139"/>
    </row>
    <row r="47" spans="1:12" ht="125">
      <c r="A47" s="345">
        <v>34</v>
      </c>
      <c r="B47" s="346" t="s">
        <v>995</v>
      </c>
      <c r="C47" s="580" t="s">
        <v>873</v>
      </c>
      <c r="D47" s="580" t="s">
        <v>996</v>
      </c>
      <c r="E47" s="580" t="s">
        <v>996</v>
      </c>
      <c r="F47" s="580" t="s">
        <v>873</v>
      </c>
      <c r="G47" s="580" t="s">
        <v>873</v>
      </c>
      <c r="H47" s="580" t="s">
        <v>873</v>
      </c>
      <c r="I47" s="580" t="s">
        <v>873</v>
      </c>
      <c r="J47" s="580" t="s">
        <v>873</v>
      </c>
      <c r="K47" s="580" t="s">
        <v>873</v>
      </c>
      <c r="L47" s="139"/>
    </row>
    <row r="48" spans="1:12">
      <c r="A48" s="347" t="s">
        <v>997</v>
      </c>
      <c r="B48" s="348" t="s">
        <v>998</v>
      </c>
      <c r="C48" s="580" t="s">
        <v>873</v>
      </c>
      <c r="D48" s="580" t="s">
        <v>873</v>
      </c>
      <c r="E48" s="580" t="s">
        <v>873</v>
      </c>
      <c r="F48" s="580" t="s">
        <v>873</v>
      </c>
      <c r="G48" s="580" t="s">
        <v>873</v>
      </c>
      <c r="H48" s="580" t="s">
        <v>873</v>
      </c>
      <c r="I48" s="580" t="s">
        <v>873</v>
      </c>
      <c r="J48" s="580" t="s">
        <v>873</v>
      </c>
      <c r="K48" s="580" t="s">
        <v>873</v>
      </c>
      <c r="L48" s="139"/>
    </row>
    <row r="49" spans="1:12">
      <c r="A49" s="347" t="s">
        <v>999</v>
      </c>
      <c r="B49" s="348" t="s">
        <v>1000</v>
      </c>
      <c r="C49" s="580">
        <v>1</v>
      </c>
      <c r="D49" s="580">
        <v>2</v>
      </c>
      <c r="E49" s="580">
        <v>2</v>
      </c>
      <c r="F49" s="580">
        <v>3</v>
      </c>
      <c r="G49" s="580">
        <v>3</v>
      </c>
      <c r="H49" s="580">
        <v>3</v>
      </c>
      <c r="I49" s="580">
        <v>3</v>
      </c>
      <c r="J49" s="580">
        <v>3</v>
      </c>
      <c r="K49" s="580">
        <v>3</v>
      </c>
      <c r="L49" s="139"/>
    </row>
    <row r="50" spans="1:12" ht="150">
      <c r="A50" s="345">
        <v>35</v>
      </c>
      <c r="B50" s="346" t="s">
        <v>1001</v>
      </c>
      <c r="C50" s="580" t="s">
        <v>879</v>
      </c>
      <c r="D50" s="580" t="s">
        <v>1002</v>
      </c>
      <c r="E50" s="580" t="s">
        <v>1002</v>
      </c>
      <c r="F50" s="580" t="s">
        <v>1003</v>
      </c>
      <c r="G50" s="580" t="s">
        <v>1003</v>
      </c>
      <c r="H50" s="580" t="s">
        <v>1003</v>
      </c>
      <c r="I50" s="580" t="s">
        <v>1003</v>
      </c>
      <c r="J50" s="580" t="s">
        <v>1003</v>
      </c>
      <c r="K50" s="580" t="s">
        <v>1003</v>
      </c>
      <c r="L50" s="139"/>
    </row>
    <row r="51" spans="1:12">
      <c r="A51" s="345">
        <v>36</v>
      </c>
      <c r="B51" s="346" t="s">
        <v>1004</v>
      </c>
      <c r="C51" s="580" t="s">
        <v>937</v>
      </c>
      <c r="D51" s="580" t="s">
        <v>937</v>
      </c>
      <c r="E51" s="580" t="s">
        <v>937</v>
      </c>
      <c r="F51" s="580" t="s">
        <v>937</v>
      </c>
      <c r="G51" s="580" t="s">
        <v>937</v>
      </c>
      <c r="H51" s="580" t="s">
        <v>937</v>
      </c>
      <c r="I51" s="580" t="s">
        <v>937</v>
      </c>
      <c r="J51" s="580" t="s">
        <v>937</v>
      </c>
      <c r="K51" s="580" t="s">
        <v>937</v>
      </c>
      <c r="L51" s="139"/>
    </row>
    <row r="52" spans="1:12">
      <c r="A52" s="345">
        <v>37</v>
      </c>
      <c r="B52" s="346" t="s">
        <v>1005</v>
      </c>
      <c r="C52" s="580" t="s">
        <v>873</v>
      </c>
      <c r="D52" s="580" t="s">
        <v>873</v>
      </c>
      <c r="E52" s="580" t="s">
        <v>873</v>
      </c>
      <c r="F52" s="580" t="s">
        <v>873</v>
      </c>
      <c r="G52" s="580" t="s">
        <v>873</v>
      </c>
      <c r="H52" s="580" t="s">
        <v>873</v>
      </c>
      <c r="I52" s="580" t="s">
        <v>873</v>
      </c>
      <c r="J52" s="580" t="s">
        <v>873</v>
      </c>
      <c r="K52" s="580" t="s">
        <v>873</v>
      </c>
      <c r="L52" s="139"/>
    </row>
    <row r="53" spans="1:12" ht="13" thickBot="1">
      <c r="A53" s="349" t="s">
        <v>1006</v>
      </c>
      <c r="B53" s="350" t="s">
        <v>1007</v>
      </c>
      <c r="C53" s="351" t="s">
        <v>873</v>
      </c>
      <c r="D53" s="585" t="s">
        <v>1008</v>
      </c>
      <c r="E53" s="585" t="s">
        <v>1008</v>
      </c>
      <c r="F53" s="585" t="s">
        <v>1008</v>
      </c>
      <c r="G53" s="352" t="s">
        <v>873</v>
      </c>
      <c r="H53" s="585" t="s">
        <v>1008</v>
      </c>
      <c r="I53" s="585" t="s">
        <v>1008</v>
      </c>
      <c r="J53" s="585" t="s">
        <v>1008</v>
      </c>
      <c r="K53" s="585" t="s">
        <v>1008</v>
      </c>
      <c r="L53" s="139"/>
    </row>
  </sheetData>
  <mergeCells count="2">
    <mergeCell ref="A5:K5"/>
    <mergeCell ref="A6:B6"/>
  </mergeCells>
  <hyperlinks>
    <hyperlink ref="K53" r:id="rId1" xr:uid="{03A946BC-28D1-42D7-83F2-9A468C92BE9B}"/>
    <hyperlink ref="H53" r:id="rId2" xr:uid="{AC86DD98-4878-4330-A68C-C63EEAC81979}"/>
    <hyperlink ref="F53" r:id="rId3" xr:uid="{0E955700-F4E9-4A0E-AA99-A3DD93F3F2EE}"/>
    <hyperlink ref="D53" r:id="rId4" xr:uid="{C0B68435-B243-49AE-9FED-69FD5D1ACB6F}"/>
    <hyperlink ref="E53" r:id="rId5" xr:uid="{32DA5013-21E5-46D2-BF48-35014D03A383}"/>
    <hyperlink ref="J53" r:id="rId6" xr:uid="{42EC1F4D-B48E-4A0B-AE6C-BCA039FF2191}"/>
    <hyperlink ref="I53" r:id="rId7" xr:uid="{966D24C6-8786-4D79-9900-F1C147101FB9}"/>
  </hyperlinks>
  <pageMargins left="0.7" right="0.7" top="0.75" bottom="0.75" header="0.3" footer="0.3"/>
  <pageSetup paperSize="9" scale="34" orientation="portrait" r:id="rId8"/>
  <colBreaks count="1" manualBreakCount="1">
    <brk id="5" min="3" max="52" man="1"/>
  </colBreaks>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Q33"/>
  <sheetViews>
    <sheetView showGridLines="0" zoomScale="90" zoomScaleNormal="90" workbookViewId="0">
      <selection activeCell="B23" sqref="B23"/>
    </sheetView>
  </sheetViews>
  <sheetFormatPr defaultColWidth="8.7265625" defaultRowHeight="12.5"/>
  <cols>
    <col min="1" max="1" width="8.453125" style="44" customWidth="1"/>
    <col min="2" max="2" width="30.1796875" customWidth="1"/>
    <col min="3" max="4" width="14.7265625" customWidth="1"/>
    <col min="5" max="6" width="16.26953125" customWidth="1"/>
    <col min="7" max="10" width="14.7265625" customWidth="1"/>
    <col min="11" max="11" width="22.26953125" customWidth="1"/>
    <col min="12" max="15" width="14.7265625" customWidth="1"/>
  </cols>
  <sheetData>
    <row r="1" spans="1:15" ht="15.75" customHeight="1"/>
    <row r="2" spans="1:15" ht="15.75" customHeight="1"/>
    <row r="3" spans="1:15" ht="15.75" customHeight="1"/>
    <row r="4" spans="1:15" ht="15.7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row>
    <row r="5" spans="1:15" ht="15.75" customHeight="1">
      <c r="A5" s="61" t="s">
        <v>9</v>
      </c>
      <c r="B5" s="61"/>
      <c r="C5" s="61"/>
      <c r="D5" s="61"/>
      <c r="E5" s="61"/>
      <c r="F5" s="61"/>
      <c r="G5" s="61"/>
      <c r="H5" s="61"/>
      <c r="I5" s="61"/>
      <c r="J5" s="61"/>
      <c r="K5" s="61"/>
      <c r="L5" s="61"/>
      <c r="M5" s="61"/>
      <c r="N5" s="61"/>
      <c r="O5" s="61"/>
    </row>
    <row r="6" spans="1:15" ht="28.5" customHeight="1">
      <c r="A6" s="56"/>
      <c r="B6" s="18"/>
      <c r="C6" s="1245" t="s">
        <v>1014</v>
      </c>
      <c r="D6" s="1247"/>
      <c r="E6" s="1245" t="s">
        <v>1015</v>
      </c>
      <c r="F6" s="1247"/>
      <c r="G6" s="1241" t="s">
        <v>1016</v>
      </c>
      <c r="H6" s="1241" t="s">
        <v>1017</v>
      </c>
      <c r="I6" s="1245" t="s">
        <v>1018</v>
      </c>
      <c r="J6" s="1246"/>
      <c r="K6" s="1246"/>
      <c r="L6" s="1247"/>
      <c r="M6" s="1241" t="s">
        <v>1019</v>
      </c>
      <c r="N6" s="1241" t="s">
        <v>1020</v>
      </c>
      <c r="O6" s="1241" t="s">
        <v>1021</v>
      </c>
    </row>
    <row r="7" spans="1:15" ht="60.75" customHeight="1">
      <c r="A7" s="1243" t="s">
        <v>835</v>
      </c>
      <c r="B7" s="1244"/>
      <c r="C7" s="58" t="s">
        <v>1022</v>
      </c>
      <c r="D7" s="59" t="s">
        <v>1023</v>
      </c>
      <c r="E7" s="57" t="s">
        <v>1024</v>
      </c>
      <c r="F7" s="57" t="s">
        <v>1025</v>
      </c>
      <c r="G7" s="1242"/>
      <c r="H7" s="1242"/>
      <c r="I7" s="57" t="s">
        <v>1026</v>
      </c>
      <c r="J7" s="57" t="s">
        <v>1015</v>
      </c>
      <c r="K7" s="57" t="s">
        <v>1027</v>
      </c>
      <c r="L7" s="57" t="s">
        <v>1028</v>
      </c>
      <c r="M7" s="1242"/>
      <c r="N7" s="1242"/>
      <c r="O7" s="1242"/>
    </row>
    <row r="8" spans="1:15" ht="13">
      <c r="A8" s="253" t="s">
        <v>1029</v>
      </c>
      <c r="B8" s="245" t="s">
        <v>1030</v>
      </c>
      <c r="C8" s="254"/>
      <c r="D8" s="254"/>
      <c r="E8" s="254"/>
      <c r="F8" s="254"/>
      <c r="G8" s="254"/>
      <c r="H8" s="254"/>
      <c r="I8" s="254"/>
      <c r="J8" s="254"/>
      <c r="K8" s="254"/>
      <c r="L8" s="254"/>
      <c r="M8" s="254"/>
      <c r="N8" s="254"/>
      <c r="O8" s="254"/>
    </row>
    <row r="9" spans="1:15" ht="13">
      <c r="A9" s="154"/>
      <c r="B9" s="595" t="s">
        <v>1031</v>
      </c>
      <c r="C9" s="586">
        <v>28267.08</v>
      </c>
      <c r="D9" s="586">
        <v>12460421.91</v>
      </c>
      <c r="E9" s="587">
        <v>0</v>
      </c>
      <c r="F9" s="587">
        <v>0</v>
      </c>
      <c r="G9" s="587">
        <v>0</v>
      </c>
      <c r="H9" s="586">
        <v>12488688.99</v>
      </c>
      <c r="I9" s="586">
        <v>182247.09760000004</v>
      </c>
      <c r="J9" s="587">
        <v>0</v>
      </c>
      <c r="K9" s="587">
        <v>0</v>
      </c>
      <c r="L9" s="586">
        <v>182247.09760000004</v>
      </c>
      <c r="M9" s="586">
        <v>2278088.7200000007</v>
      </c>
      <c r="N9" s="588">
        <v>3.1546435890206327E-5</v>
      </c>
      <c r="O9" s="588">
        <v>2.5000000000000001E-2</v>
      </c>
    </row>
    <row r="10" spans="1:15" ht="13">
      <c r="A10" s="154"/>
      <c r="B10" s="595" t="s">
        <v>1032</v>
      </c>
      <c r="C10" s="589">
        <v>22891.06</v>
      </c>
      <c r="D10" s="589">
        <v>1450261.99</v>
      </c>
      <c r="E10" s="590">
        <v>0</v>
      </c>
      <c r="F10" s="590">
        <v>0</v>
      </c>
      <c r="G10" s="590">
        <v>0</v>
      </c>
      <c r="H10" s="589">
        <v>1473153.05</v>
      </c>
      <c r="I10" s="589">
        <v>18380.212800000001</v>
      </c>
      <c r="J10" s="590">
        <v>0</v>
      </c>
      <c r="K10" s="590">
        <v>0</v>
      </c>
      <c r="L10" s="589">
        <v>18380.212800000001</v>
      </c>
      <c r="M10" s="589">
        <v>229752.66</v>
      </c>
      <c r="N10" s="591">
        <v>3.1815607072995693E-6</v>
      </c>
      <c r="O10" s="591">
        <v>2.5000000000000001E-2</v>
      </c>
    </row>
    <row r="11" spans="1:15" ht="13">
      <c r="A11" s="154"/>
      <c r="B11" s="595" t="s">
        <v>1033</v>
      </c>
      <c r="C11" s="589">
        <v>3064187765.8000002</v>
      </c>
      <c r="D11" s="589">
        <v>35771806586.959999</v>
      </c>
      <c r="E11" s="590">
        <v>0</v>
      </c>
      <c r="F11" s="590">
        <v>0</v>
      </c>
      <c r="G11" s="590">
        <v>0</v>
      </c>
      <c r="H11" s="589">
        <v>38835994352.760002</v>
      </c>
      <c r="I11" s="589">
        <v>1012066302.5616</v>
      </c>
      <c r="J11" s="590">
        <v>0</v>
      </c>
      <c r="K11" s="590">
        <v>0</v>
      </c>
      <c r="L11" s="589">
        <v>1012066302.5616</v>
      </c>
      <c r="M11" s="589">
        <v>12650828782.02</v>
      </c>
      <c r="N11" s="591">
        <v>0.17518569651228105</v>
      </c>
      <c r="O11" s="591">
        <v>0.02</v>
      </c>
    </row>
    <row r="12" spans="1:15" ht="13">
      <c r="A12" s="154"/>
      <c r="B12" s="595" t="s">
        <v>1034</v>
      </c>
      <c r="C12" s="589">
        <v>10549118910.17</v>
      </c>
      <c r="D12" s="589">
        <v>108893472.67</v>
      </c>
      <c r="E12" s="590">
        <v>0</v>
      </c>
      <c r="F12" s="590">
        <v>0</v>
      </c>
      <c r="G12" s="590">
        <v>0</v>
      </c>
      <c r="H12" s="589">
        <v>10658012382.84</v>
      </c>
      <c r="I12" s="589">
        <v>572461077.40559995</v>
      </c>
      <c r="J12" s="590">
        <v>0</v>
      </c>
      <c r="K12" s="590">
        <v>0</v>
      </c>
      <c r="L12" s="589">
        <v>572461077.40559995</v>
      </c>
      <c r="M12" s="589">
        <v>7155763467.5699997</v>
      </c>
      <c r="N12" s="591">
        <v>9.9091326642966507E-2</v>
      </c>
      <c r="O12" s="591">
        <v>0.02</v>
      </c>
    </row>
    <row r="13" spans="1:15" ht="13">
      <c r="A13" s="154"/>
      <c r="B13" s="595" t="s">
        <v>1035</v>
      </c>
      <c r="C13" s="589">
        <v>330446069.19999999</v>
      </c>
      <c r="D13" s="589">
        <v>1491495898.8200002</v>
      </c>
      <c r="E13" s="590">
        <v>0</v>
      </c>
      <c r="F13" s="590">
        <v>0</v>
      </c>
      <c r="G13" s="590">
        <v>0</v>
      </c>
      <c r="H13" s="589">
        <v>1821941968.0200002</v>
      </c>
      <c r="I13" s="589">
        <v>60317323.033600003</v>
      </c>
      <c r="J13" s="590">
        <v>0</v>
      </c>
      <c r="K13" s="590">
        <v>0</v>
      </c>
      <c r="L13" s="589">
        <v>60317323.033600003</v>
      </c>
      <c r="M13" s="589">
        <v>753966537.92000008</v>
      </c>
      <c r="N13" s="591">
        <v>1.0440750987017789E-2</v>
      </c>
      <c r="O13" s="591">
        <v>0.02</v>
      </c>
    </row>
    <row r="14" spans="1:15" ht="13">
      <c r="A14" s="154"/>
      <c r="B14" s="595" t="s">
        <v>1036</v>
      </c>
      <c r="C14" s="589">
        <v>32848607.719999999</v>
      </c>
      <c r="D14" s="589">
        <v>32118439.729999997</v>
      </c>
      <c r="E14" s="590">
        <v>0</v>
      </c>
      <c r="F14" s="590">
        <v>0</v>
      </c>
      <c r="G14" s="590">
        <v>0</v>
      </c>
      <c r="H14" s="589">
        <v>64967047.449999996</v>
      </c>
      <c r="I14" s="589">
        <v>3336919.1304000001</v>
      </c>
      <c r="J14" s="590">
        <v>0</v>
      </c>
      <c r="K14" s="590">
        <v>0</v>
      </c>
      <c r="L14" s="589">
        <v>3336919.1304000001</v>
      </c>
      <c r="M14" s="589">
        <v>41711489.130000003</v>
      </c>
      <c r="N14" s="591">
        <v>5.7761087448981476E-4</v>
      </c>
      <c r="O14" s="591">
        <v>0.02</v>
      </c>
    </row>
    <row r="15" spans="1:15" ht="13">
      <c r="A15" s="154"/>
      <c r="B15" s="595" t="s">
        <v>1037</v>
      </c>
      <c r="C15" s="589">
        <v>49772.19</v>
      </c>
      <c r="D15" s="589">
        <v>1033833.17</v>
      </c>
      <c r="E15" s="590">
        <v>0</v>
      </c>
      <c r="F15" s="590">
        <v>0</v>
      </c>
      <c r="G15" s="590">
        <v>0</v>
      </c>
      <c r="H15" s="589">
        <v>1083605.3600000001</v>
      </c>
      <c r="I15" s="589">
        <v>16761.851999999999</v>
      </c>
      <c r="J15" s="590">
        <v>0</v>
      </c>
      <c r="K15" s="590">
        <v>0</v>
      </c>
      <c r="L15" s="589">
        <v>16761.851999999999</v>
      </c>
      <c r="M15" s="589">
        <v>209523.15</v>
      </c>
      <c r="N15" s="591">
        <v>2.9014272187735873E-6</v>
      </c>
      <c r="O15" s="591">
        <v>0.02</v>
      </c>
    </row>
    <row r="16" spans="1:15" ht="13">
      <c r="A16" s="154"/>
      <c r="B16" s="595" t="s">
        <v>1038</v>
      </c>
      <c r="C16" s="589">
        <v>12033644658.170002</v>
      </c>
      <c r="D16" s="589">
        <v>378390629.88</v>
      </c>
      <c r="E16" s="590">
        <v>0</v>
      </c>
      <c r="F16" s="590">
        <v>0</v>
      </c>
      <c r="G16" s="590">
        <v>0</v>
      </c>
      <c r="H16" s="589">
        <v>12412035288.050001</v>
      </c>
      <c r="I16" s="589">
        <v>540764255.33360004</v>
      </c>
      <c r="J16" s="590">
        <v>0</v>
      </c>
      <c r="K16" s="590">
        <v>0</v>
      </c>
      <c r="L16" s="589">
        <v>540764255.33360004</v>
      </c>
      <c r="M16" s="589">
        <v>6759553191.6700001</v>
      </c>
      <c r="N16" s="591">
        <v>9.3604700087122669E-2</v>
      </c>
      <c r="O16" s="591">
        <v>1.4999999999999999E-2</v>
      </c>
    </row>
    <row r="17" spans="1:17" ht="13">
      <c r="A17" s="154"/>
      <c r="B17" s="595" t="s">
        <v>1039</v>
      </c>
      <c r="C17" s="589">
        <v>20.92</v>
      </c>
      <c r="D17" s="589">
        <v>323410.76</v>
      </c>
      <c r="E17" s="590">
        <v>0</v>
      </c>
      <c r="F17" s="590">
        <v>0</v>
      </c>
      <c r="G17" s="590">
        <v>0</v>
      </c>
      <c r="H17" s="589">
        <v>323431.67999999999</v>
      </c>
      <c r="I17" s="589">
        <v>4288.0832</v>
      </c>
      <c r="J17" s="590">
        <v>0</v>
      </c>
      <c r="K17" s="590">
        <v>0</v>
      </c>
      <c r="L17" s="589">
        <v>4288.0832</v>
      </c>
      <c r="M17" s="589">
        <v>53601.04</v>
      </c>
      <c r="N17" s="591">
        <v>7.422545738290581E-7</v>
      </c>
      <c r="O17" s="591">
        <v>1.4999999999999999E-2</v>
      </c>
    </row>
    <row r="18" spans="1:17" ht="13">
      <c r="A18" s="154"/>
      <c r="B18" s="595" t="s">
        <v>1040</v>
      </c>
      <c r="C18" s="589">
        <v>68220493.359999999</v>
      </c>
      <c r="D18" s="589">
        <v>2943631901.4400001</v>
      </c>
      <c r="E18" s="590">
        <v>0</v>
      </c>
      <c r="F18" s="590">
        <v>0</v>
      </c>
      <c r="G18" s="590">
        <v>0</v>
      </c>
      <c r="H18" s="589">
        <v>3011852394.8000002</v>
      </c>
      <c r="I18" s="589">
        <v>155373704.72560003</v>
      </c>
      <c r="J18" s="590">
        <v>0</v>
      </c>
      <c r="K18" s="590">
        <v>0</v>
      </c>
      <c r="L18" s="589">
        <v>155373704.72560003</v>
      </c>
      <c r="M18" s="589">
        <v>1942171309.0700004</v>
      </c>
      <c r="N18" s="591">
        <v>2.6894730723821349E-2</v>
      </c>
      <c r="O18" s="591">
        <v>0.01</v>
      </c>
    </row>
    <row r="19" spans="1:17" ht="13">
      <c r="A19" s="154"/>
      <c r="B19" s="595" t="s">
        <v>1041</v>
      </c>
      <c r="C19" s="589">
        <v>4498031.3</v>
      </c>
      <c r="D19" s="589">
        <v>364351738.66000003</v>
      </c>
      <c r="E19" s="590">
        <v>0</v>
      </c>
      <c r="F19" s="590">
        <v>0</v>
      </c>
      <c r="G19" s="590">
        <v>0</v>
      </c>
      <c r="H19" s="589">
        <v>368849769.96000004</v>
      </c>
      <c r="I19" s="589">
        <v>17730034.450400002</v>
      </c>
      <c r="J19" s="590">
        <v>0</v>
      </c>
      <c r="K19" s="590">
        <v>0</v>
      </c>
      <c r="L19" s="589">
        <v>17730034.450400002</v>
      </c>
      <c r="M19" s="589">
        <v>221625430.63000003</v>
      </c>
      <c r="N19" s="591">
        <v>3.0690167497114266E-3</v>
      </c>
      <c r="O19" s="591">
        <v>0.01</v>
      </c>
    </row>
    <row r="20" spans="1:17" ht="13">
      <c r="A20" s="154"/>
      <c r="B20" s="595" t="s">
        <v>1042</v>
      </c>
      <c r="C20" s="589">
        <v>0</v>
      </c>
      <c r="D20" s="589">
        <v>198327425.47</v>
      </c>
      <c r="E20" s="590">
        <v>0</v>
      </c>
      <c r="F20" s="590">
        <v>0</v>
      </c>
      <c r="G20" s="590">
        <v>0</v>
      </c>
      <c r="H20" s="589">
        <v>198327425.47</v>
      </c>
      <c r="I20" s="589">
        <v>4963297.9224000005</v>
      </c>
      <c r="J20" s="590">
        <v>0</v>
      </c>
      <c r="K20" s="590">
        <v>0</v>
      </c>
      <c r="L20" s="589">
        <v>4963297.9224000005</v>
      </c>
      <c r="M20" s="589">
        <v>62041224.030000009</v>
      </c>
      <c r="N20" s="591">
        <v>8.5913225381859708E-4</v>
      </c>
      <c r="O20" s="591">
        <v>0.01</v>
      </c>
    </row>
    <row r="21" spans="1:17" ht="13">
      <c r="A21" s="154"/>
      <c r="B21" s="595" t="s">
        <v>1043</v>
      </c>
      <c r="C21" s="589">
        <v>4563075.49</v>
      </c>
      <c r="D21" s="589">
        <v>16861989.640000001</v>
      </c>
      <c r="E21" s="590">
        <v>0</v>
      </c>
      <c r="F21" s="590">
        <v>0</v>
      </c>
      <c r="G21" s="590">
        <v>0</v>
      </c>
      <c r="H21" s="589">
        <v>21425065.130000003</v>
      </c>
      <c r="I21" s="589">
        <v>887354.62239999999</v>
      </c>
      <c r="J21" s="590">
        <v>0</v>
      </c>
      <c r="K21" s="590">
        <v>0</v>
      </c>
      <c r="L21" s="589">
        <v>887354.62239999999</v>
      </c>
      <c r="M21" s="589">
        <v>11091932.779999999</v>
      </c>
      <c r="N21" s="591">
        <v>1.5359847194307163E-4</v>
      </c>
      <c r="O21" s="591">
        <v>0.01</v>
      </c>
    </row>
    <row r="22" spans="1:17" ht="13">
      <c r="A22" s="154"/>
      <c r="B22" s="595" t="s">
        <v>1044</v>
      </c>
      <c r="C22" s="589">
        <v>34566.57</v>
      </c>
      <c r="D22" s="589">
        <v>2152714.4700000002</v>
      </c>
      <c r="E22" s="590">
        <v>0</v>
      </c>
      <c r="F22" s="590">
        <v>0</v>
      </c>
      <c r="G22" s="590">
        <v>0</v>
      </c>
      <c r="H22" s="589">
        <v>2187281.04</v>
      </c>
      <c r="I22" s="589">
        <v>312790.85359999997</v>
      </c>
      <c r="J22" s="590">
        <v>0</v>
      </c>
      <c r="K22" s="590">
        <v>0</v>
      </c>
      <c r="L22" s="589">
        <v>312790.85359999997</v>
      </c>
      <c r="M22" s="589">
        <v>3909885.6699999995</v>
      </c>
      <c r="N22" s="591">
        <v>5.4143175612006619E-5</v>
      </c>
      <c r="O22" s="591">
        <v>0.01</v>
      </c>
    </row>
    <row r="23" spans="1:17" ht="13">
      <c r="A23" s="154"/>
      <c r="B23" s="595" t="s">
        <v>1045</v>
      </c>
      <c r="C23" s="589">
        <v>17985.27</v>
      </c>
      <c r="D23" s="589">
        <v>9602136.8900000006</v>
      </c>
      <c r="E23" s="590">
        <v>0</v>
      </c>
      <c r="F23" s="590">
        <v>0</v>
      </c>
      <c r="G23" s="590">
        <v>0</v>
      </c>
      <c r="H23" s="589">
        <v>9620122.1600000001</v>
      </c>
      <c r="I23" s="589">
        <v>199788.60800000001</v>
      </c>
      <c r="J23" s="590">
        <v>0</v>
      </c>
      <c r="K23" s="590">
        <v>0</v>
      </c>
      <c r="L23" s="589">
        <v>199788.60800000001</v>
      </c>
      <c r="M23" s="589">
        <v>2497357.6</v>
      </c>
      <c r="N23" s="591">
        <v>3.458281968198303E-5</v>
      </c>
      <c r="O23" s="591">
        <v>0.01</v>
      </c>
    </row>
    <row r="24" spans="1:17" ht="13">
      <c r="A24" s="154"/>
      <c r="B24" s="595" t="s">
        <v>1046</v>
      </c>
      <c r="C24" s="589">
        <v>78410.97</v>
      </c>
      <c r="D24" s="589">
        <v>648262.44999999995</v>
      </c>
      <c r="E24" s="590">
        <v>0</v>
      </c>
      <c r="F24" s="590">
        <v>0</v>
      </c>
      <c r="G24" s="590">
        <v>0</v>
      </c>
      <c r="H24" s="589">
        <v>726673.41999999993</v>
      </c>
      <c r="I24" s="589">
        <v>16064.931199999999</v>
      </c>
      <c r="J24" s="590">
        <v>0</v>
      </c>
      <c r="K24" s="590">
        <v>0</v>
      </c>
      <c r="L24" s="589">
        <v>16064.931199999999</v>
      </c>
      <c r="M24" s="589">
        <v>200811.63999999998</v>
      </c>
      <c r="N24" s="591">
        <v>2.7807922806742972E-6</v>
      </c>
      <c r="O24" s="591">
        <v>0.01</v>
      </c>
    </row>
    <row r="25" spans="1:17" ht="13">
      <c r="A25" s="154"/>
      <c r="B25" s="595" t="s">
        <v>1047</v>
      </c>
      <c r="C25" s="589">
        <v>171649151.63</v>
      </c>
      <c r="D25" s="589">
        <v>1866997176.5699999</v>
      </c>
      <c r="E25" s="590">
        <v>0</v>
      </c>
      <c r="F25" s="590">
        <v>0</v>
      </c>
      <c r="G25" s="590">
        <v>0</v>
      </c>
      <c r="H25" s="589">
        <v>2038646328.1999998</v>
      </c>
      <c r="I25" s="589">
        <v>102187963.91760001</v>
      </c>
      <c r="J25" s="590">
        <v>0</v>
      </c>
      <c r="K25" s="590">
        <v>0</v>
      </c>
      <c r="L25" s="589">
        <v>102187963.91760001</v>
      </c>
      <c r="M25" s="589">
        <v>1277349548.97</v>
      </c>
      <c r="N25" s="591">
        <v>1.7688435618067617E-2</v>
      </c>
      <c r="O25" s="591">
        <v>7.4999999999999997E-3</v>
      </c>
    </row>
    <row r="26" spans="1:17" ht="13">
      <c r="A26" s="154"/>
      <c r="B26" s="595" t="s">
        <v>1048</v>
      </c>
      <c r="C26" s="589">
        <v>443268148.18000001</v>
      </c>
      <c r="D26" s="589">
        <v>2525648469.0400004</v>
      </c>
      <c r="E26" s="590">
        <v>0</v>
      </c>
      <c r="F26" s="590">
        <v>0</v>
      </c>
      <c r="G26" s="590">
        <v>0</v>
      </c>
      <c r="H26" s="589">
        <v>2968916617.2200003</v>
      </c>
      <c r="I26" s="589">
        <v>172392894.884</v>
      </c>
      <c r="J26" s="590">
        <v>0</v>
      </c>
      <c r="K26" s="590">
        <v>0</v>
      </c>
      <c r="L26" s="589">
        <v>172392894.884</v>
      </c>
      <c r="M26" s="589">
        <v>2154911186.0500002</v>
      </c>
      <c r="N26" s="591">
        <v>2.9840702419971943E-2</v>
      </c>
      <c r="O26" s="591">
        <v>5.0000000000000001E-3</v>
      </c>
    </row>
    <row r="27" spans="1:17" ht="13">
      <c r="A27" s="154"/>
      <c r="B27" s="595" t="s">
        <v>1049</v>
      </c>
      <c r="C27" s="589">
        <v>34783439.289999999</v>
      </c>
      <c r="D27" s="589">
        <v>2293582180.2000003</v>
      </c>
      <c r="E27" s="590">
        <v>0</v>
      </c>
      <c r="F27" s="590">
        <v>0</v>
      </c>
      <c r="G27" s="590">
        <v>0</v>
      </c>
      <c r="H27" s="589">
        <v>2328365619.4900002</v>
      </c>
      <c r="I27" s="589">
        <v>109494394.0256</v>
      </c>
      <c r="J27" s="590">
        <v>0</v>
      </c>
      <c r="K27" s="590">
        <v>0</v>
      </c>
      <c r="L27" s="589">
        <v>109494394.0256</v>
      </c>
      <c r="M27" s="589">
        <v>1368679925.3199999</v>
      </c>
      <c r="N27" s="591">
        <v>1.895315715286091E-2</v>
      </c>
      <c r="O27" s="591">
        <v>5.0000000000000001E-3</v>
      </c>
    </row>
    <row r="28" spans="1:17" ht="13">
      <c r="A28" s="154"/>
      <c r="B28" s="595" t="s">
        <v>1050</v>
      </c>
      <c r="C28" s="589">
        <v>36472574.82</v>
      </c>
      <c r="D28" s="589">
        <v>16630159.07</v>
      </c>
      <c r="E28" s="590">
        <v>0</v>
      </c>
      <c r="F28" s="590">
        <v>0</v>
      </c>
      <c r="G28" s="590">
        <v>0</v>
      </c>
      <c r="H28" s="589">
        <v>53102733.890000001</v>
      </c>
      <c r="I28" s="589">
        <v>3523874.6024000002</v>
      </c>
      <c r="J28" s="590">
        <v>0</v>
      </c>
      <c r="K28" s="590">
        <v>0</v>
      </c>
      <c r="L28" s="589">
        <v>3523874.6024000002</v>
      </c>
      <c r="M28" s="589">
        <v>44048432.530000001</v>
      </c>
      <c r="N28" s="591">
        <v>6.0997231612284336E-4</v>
      </c>
      <c r="O28" s="591">
        <v>5.0000000000000001E-3</v>
      </c>
    </row>
    <row r="29" spans="1:17" ht="13">
      <c r="A29" s="154"/>
      <c r="B29" s="595" t="s">
        <v>1051</v>
      </c>
      <c r="C29" s="589">
        <v>75099.929999999993</v>
      </c>
      <c r="D29" s="589">
        <v>1420619.26</v>
      </c>
      <c r="E29" s="590">
        <v>0</v>
      </c>
      <c r="F29" s="590">
        <v>0</v>
      </c>
      <c r="G29" s="590">
        <v>0</v>
      </c>
      <c r="H29" s="589">
        <v>1495719.19</v>
      </c>
      <c r="I29" s="589">
        <v>23983.200000000001</v>
      </c>
      <c r="J29" s="590">
        <v>0</v>
      </c>
      <c r="K29" s="590">
        <v>0</v>
      </c>
      <c r="L29" s="589">
        <v>23983.200000000001</v>
      </c>
      <c r="M29" s="589">
        <v>299790</v>
      </c>
      <c r="N29" s="591">
        <v>4.1514212912326579E-6</v>
      </c>
      <c r="O29" s="591">
        <v>5.0000000000000001E-3</v>
      </c>
    </row>
    <row r="30" spans="1:17">
      <c r="B30" s="595" t="s">
        <v>1052</v>
      </c>
      <c r="C30" s="589">
        <v>2602671987.3599997</v>
      </c>
      <c r="D30" s="589">
        <v>110506201803.66</v>
      </c>
      <c r="E30" s="590">
        <v>0</v>
      </c>
      <c r="F30" s="590">
        <v>0</v>
      </c>
      <c r="G30" s="590">
        <v>0</v>
      </c>
      <c r="H30" s="589">
        <v>113108873791.02</v>
      </c>
      <c r="I30" s="589">
        <v>2392669156.5704002</v>
      </c>
      <c r="J30" s="590">
        <v>0</v>
      </c>
      <c r="K30" s="590">
        <v>0</v>
      </c>
      <c r="L30" s="589">
        <v>2392669156.5704002</v>
      </c>
      <c r="M30" s="589">
        <v>29908364457.130005</v>
      </c>
      <c r="N30" s="591">
        <v>0.41416398476692207</v>
      </c>
      <c r="O30" s="591">
        <v>0</v>
      </c>
      <c r="P30" s="131"/>
      <c r="Q30" s="131"/>
    </row>
    <row r="31" spans="1:17">
      <c r="B31" s="595" t="s">
        <v>1053</v>
      </c>
      <c r="C31" s="589">
        <v>6924238384.4199991</v>
      </c>
      <c r="D31" s="589">
        <v>62416805.039999999</v>
      </c>
      <c r="E31" s="590">
        <v>0</v>
      </c>
      <c r="F31" s="590">
        <v>0</v>
      </c>
      <c r="G31" s="590">
        <v>0</v>
      </c>
      <c r="H31" s="589">
        <v>6986655189.4599991</v>
      </c>
      <c r="I31" s="589">
        <v>395597021.72719997</v>
      </c>
      <c r="J31" s="590">
        <v>0</v>
      </c>
      <c r="K31" s="590">
        <v>0</v>
      </c>
      <c r="L31" s="589">
        <v>395597021.72719997</v>
      </c>
      <c r="M31" s="589">
        <v>4944962771.5899992</v>
      </c>
      <c r="N31" s="591">
        <v>6.8476679456724976E-2</v>
      </c>
      <c r="O31" s="591">
        <v>0</v>
      </c>
    </row>
    <row r="32" spans="1:17">
      <c r="B32" s="595" t="s">
        <v>1054</v>
      </c>
      <c r="C32" s="589">
        <v>1695335126.1499863</v>
      </c>
      <c r="D32" s="589">
        <v>3685024588.0301819</v>
      </c>
      <c r="E32" s="590">
        <v>0</v>
      </c>
      <c r="F32" s="590">
        <v>0</v>
      </c>
      <c r="G32" s="589">
        <v>120435512.66999999</v>
      </c>
      <c r="H32" s="589">
        <v>5500795226.8502197</v>
      </c>
      <c r="I32" s="589">
        <v>231120689.32160568</v>
      </c>
      <c r="J32" s="590">
        <v>0</v>
      </c>
      <c r="K32" s="589">
        <v>1445226.1520400001</v>
      </c>
      <c r="L32" s="589">
        <v>232565915.47364616</v>
      </c>
      <c r="M32" s="589">
        <v>2907073943.420578</v>
      </c>
      <c r="N32" s="591">
        <v>4.0256475078901288E-2</v>
      </c>
      <c r="O32" s="591">
        <v>0</v>
      </c>
    </row>
    <row r="33" spans="1:15" ht="13.5" thickBot="1">
      <c r="A33" s="448" t="s">
        <v>1055</v>
      </c>
      <c r="B33" s="596" t="s">
        <v>138</v>
      </c>
      <c r="C33" s="592">
        <v>37996253437.049995</v>
      </c>
      <c r="D33" s="592">
        <v>162291470925.78021</v>
      </c>
      <c r="E33" s="593">
        <v>0</v>
      </c>
      <c r="F33" s="593">
        <v>0</v>
      </c>
      <c r="G33" s="592">
        <v>120435512.66999999</v>
      </c>
      <c r="H33" s="592">
        <v>200408159875.50021</v>
      </c>
      <c r="I33" s="592">
        <v>5775660569.0728054</v>
      </c>
      <c r="J33" s="593">
        <v>0</v>
      </c>
      <c r="K33" s="592">
        <v>1445226.1520400001</v>
      </c>
      <c r="L33" s="592">
        <v>5777105795.2248459</v>
      </c>
      <c r="M33" s="592">
        <v>72213822440.310577</v>
      </c>
      <c r="N33" s="594">
        <v>1</v>
      </c>
      <c r="O33" s="450"/>
    </row>
  </sheetData>
  <mergeCells count="9">
    <mergeCell ref="O6:O7"/>
    <mergeCell ref="N6:N7"/>
    <mergeCell ref="M6:M7"/>
    <mergeCell ref="A7:B7"/>
    <mergeCell ref="I6:L6"/>
    <mergeCell ref="E6:F6"/>
    <mergeCell ref="C6:D6"/>
    <mergeCell ref="G6:G7"/>
    <mergeCell ref="H6:H7"/>
  </mergeCells>
  <phoneticPr fontId="33" type="noConversion"/>
  <pageMargins left="0.70866141732283472" right="0.70866141732283472" top="0.74803149606299213" bottom="0.74803149606299213" header="0.31496062992125984" footer="0.31496062992125984"/>
  <pageSetup paperSize="9"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F10"/>
  <sheetViews>
    <sheetView showGridLines="0" zoomScale="90" zoomScaleNormal="90" workbookViewId="0">
      <selection activeCell="J32" sqref="J32"/>
    </sheetView>
  </sheetViews>
  <sheetFormatPr defaultRowHeight="12.5"/>
  <cols>
    <col min="1" max="1" width="8.453125" customWidth="1"/>
    <col min="2" max="2" width="52.26953125" customWidth="1"/>
    <col min="3" max="3" width="21.26953125" customWidth="1"/>
    <col min="4" max="15" width="9" customWidth="1"/>
    <col min="16" max="17" width="9.26953125" bestFit="1" customWidth="1"/>
  </cols>
  <sheetData>
    <row r="1" spans="1:6" ht="15.75" customHeight="1"/>
    <row r="2" spans="1:6" ht="15.75" customHeight="1"/>
    <row r="3" spans="1:6" ht="15.75" customHeight="1"/>
    <row r="4" spans="1:6" ht="15.75" customHeight="1">
      <c r="C4" s="24" t="s">
        <v>94</v>
      </c>
    </row>
    <row r="5" spans="1:6" ht="15.75" customHeight="1">
      <c r="A5" s="61" t="s">
        <v>13</v>
      </c>
      <c r="B5" s="61"/>
      <c r="C5" s="61"/>
    </row>
    <row r="6" spans="1:6" ht="13">
      <c r="A6" s="156" t="s">
        <v>835</v>
      </c>
      <c r="B6" s="64"/>
      <c r="C6" s="65" t="s">
        <v>1056</v>
      </c>
    </row>
    <row r="7" spans="1:6">
      <c r="A7">
        <v>1</v>
      </c>
      <c r="B7" t="s">
        <v>146</v>
      </c>
      <c r="C7" s="597">
        <v>113029408817.71643</v>
      </c>
      <c r="F7" s="215"/>
    </row>
    <row r="8" spans="1:6">
      <c r="A8">
        <v>2</v>
      </c>
      <c r="B8" t="s">
        <v>1057</v>
      </c>
      <c r="C8" s="598">
        <v>6.9253876932617248E-3</v>
      </c>
      <c r="F8" s="215"/>
    </row>
    <row r="9" spans="1:6" ht="13" thickBot="1">
      <c r="A9" s="451">
        <v>3</v>
      </c>
      <c r="B9" s="451" t="s">
        <v>1058</v>
      </c>
      <c r="C9" s="599">
        <v>782772476.80286169</v>
      </c>
      <c r="F9" s="215"/>
    </row>
    <row r="10" spans="1:6">
      <c r="A10" s="1208" t="s">
        <v>200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R21"/>
  <sheetViews>
    <sheetView showGridLines="0" zoomScale="90" zoomScaleNormal="90" workbookViewId="0">
      <selection activeCell="C24" sqref="C24"/>
    </sheetView>
  </sheetViews>
  <sheetFormatPr defaultRowHeight="12.5"/>
  <cols>
    <col min="1" max="1" width="8.54296875" customWidth="1"/>
    <col min="2" max="2" width="105.453125" customWidth="1"/>
    <col min="3" max="3" width="19" customWidth="1"/>
    <col min="4" max="18" width="9" customWidth="1"/>
    <col min="19" max="21" width="9.26953125" bestFit="1" customWidth="1"/>
  </cols>
  <sheetData>
    <row r="1" spans="1:18" ht="15.75" customHeight="1"/>
    <row r="2" spans="1:18" ht="15.75" customHeight="1"/>
    <row r="3" spans="1:18" ht="15.75" customHeight="1"/>
    <row r="4" spans="1:18" ht="15.75" customHeight="1">
      <c r="B4" s="3"/>
      <c r="C4" s="66" t="s">
        <v>94</v>
      </c>
      <c r="D4" s="4"/>
      <c r="E4" s="4"/>
      <c r="F4" s="4"/>
      <c r="G4" s="4"/>
      <c r="H4" s="4"/>
      <c r="I4" s="4"/>
      <c r="J4" s="4"/>
      <c r="K4" s="4"/>
      <c r="L4" s="4"/>
      <c r="M4" s="4"/>
      <c r="N4" s="4"/>
      <c r="O4" s="4"/>
      <c r="P4" s="4"/>
      <c r="Q4" s="4"/>
      <c r="R4" s="4"/>
    </row>
    <row r="5" spans="1:18" ht="15.75" customHeight="1">
      <c r="A5" s="68" t="s">
        <v>1059</v>
      </c>
      <c r="B5" s="68"/>
      <c r="C5" s="68"/>
    </row>
    <row r="6" spans="1:18" ht="13">
      <c r="A6" s="156" t="s">
        <v>835</v>
      </c>
      <c r="B6" s="67"/>
      <c r="C6" s="65" t="s">
        <v>1060</v>
      </c>
    </row>
    <row r="7" spans="1:18">
      <c r="A7" s="452">
        <v>1</v>
      </c>
      <c r="B7" s="453" t="s">
        <v>1061</v>
      </c>
      <c r="C7" s="600">
        <v>346920674818</v>
      </c>
    </row>
    <row r="8" spans="1:18" ht="12.75" customHeight="1">
      <c r="A8" s="188">
        <v>2</v>
      </c>
      <c r="B8" s="191" t="s">
        <v>1062</v>
      </c>
      <c r="C8" s="601">
        <v>-30980014036</v>
      </c>
    </row>
    <row r="9" spans="1:18" ht="12.75" customHeight="1">
      <c r="A9" s="188">
        <v>3</v>
      </c>
      <c r="B9" s="191" t="s">
        <v>1063</v>
      </c>
      <c r="C9" s="602">
        <v>0</v>
      </c>
    </row>
    <row r="10" spans="1:18">
      <c r="A10" s="188">
        <v>4</v>
      </c>
      <c r="B10" s="191" t="s">
        <v>1064</v>
      </c>
      <c r="C10" s="602">
        <v>0</v>
      </c>
    </row>
    <row r="11" spans="1:18" ht="25">
      <c r="A11" s="188">
        <v>5</v>
      </c>
      <c r="B11" s="191" t="s">
        <v>1065</v>
      </c>
      <c r="C11" s="602">
        <v>0</v>
      </c>
    </row>
    <row r="12" spans="1:18">
      <c r="A12" s="188">
        <v>6</v>
      </c>
      <c r="B12" s="191" t="s">
        <v>1066</v>
      </c>
      <c r="C12" s="602">
        <v>0</v>
      </c>
    </row>
    <row r="13" spans="1:18">
      <c r="A13" s="188">
        <v>7</v>
      </c>
      <c r="B13" s="191" t="s">
        <v>1067</v>
      </c>
      <c r="C13" s="602">
        <v>0</v>
      </c>
    </row>
    <row r="14" spans="1:18">
      <c r="A14" s="188">
        <v>8</v>
      </c>
      <c r="B14" s="191" t="s">
        <v>1068</v>
      </c>
      <c r="C14" s="601">
        <v>711849180.44297695</v>
      </c>
    </row>
    <row r="15" spans="1:18">
      <c r="A15" s="188">
        <v>9</v>
      </c>
      <c r="B15" s="191" t="s">
        <v>1069</v>
      </c>
      <c r="C15" s="601">
        <v>1357478273</v>
      </c>
    </row>
    <row r="16" spans="1:18">
      <c r="A16" s="188">
        <v>10</v>
      </c>
      <c r="B16" s="191" t="s">
        <v>1070</v>
      </c>
      <c r="C16" s="601">
        <v>20185749456.221127</v>
      </c>
    </row>
    <row r="17" spans="1:3">
      <c r="A17" s="188">
        <v>11</v>
      </c>
      <c r="B17" s="191" t="s">
        <v>1071</v>
      </c>
      <c r="C17" s="602">
        <v>0</v>
      </c>
    </row>
    <row r="18" spans="1:3" ht="12" customHeight="1">
      <c r="A18" s="188" t="s">
        <v>1072</v>
      </c>
      <c r="B18" s="191" t="s">
        <v>1073</v>
      </c>
      <c r="C18" s="602">
        <v>0</v>
      </c>
    </row>
    <row r="19" spans="1:3">
      <c r="A19" s="188" t="s">
        <v>1074</v>
      </c>
      <c r="B19" s="191" t="s">
        <v>1075</v>
      </c>
      <c r="C19" s="602">
        <v>0</v>
      </c>
    </row>
    <row r="20" spans="1:3">
      <c r="A20" s="188">
        <v>12</v>
      </c>
      <c r="B20" s="191" t="s">
        <v>1076</v>
      </c>
      <c r="C20" s="603">
        <v>-4302203466.982708</v>
      </c>
    </row>
    <row r="21" spans="1:3" ht="13.5" thickBot="1">
      <c r="A21" s="432">
        <v>13</v>
      </c>
      <c r="B21" s="454" t="s">
        <v>175</v>
      </c>
      <c r="C21" s="604">
        <v>333893534224.6814</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Q74"/>
  <sheetViews>
    <sheetView showGridLines="0" zoomScale="90" zoomScaleNormal="90" workbookViewId="0">
      <selection activeCell="B26" sqref="B26"/>
    </sheetView>
  </sheetViews>
  <sheetFormatPr defaultRowHeight="12.5"/>
  <cols>
    <col min="1" max="1" width="8.54296875" customWidth="1"/>
    <col min="2" max="2" width="112.7265625" customWidth="1"/>
    <col min="3" max="4" width="25.7265625" style="24" customWidth="1"/>
    <col min="5" max="17" width="9" customWidth="1"/>
    <col min="18" max="19" width="9.26953125" bestFit="1" customWidth="1"/>
  </cols>
  <sheetData>
    <row r="1" spans="1:17" ht="15.75" customHeight="1"/>
    <row r="2" spans="1:17" ht="15.75" customHeight="1"/>
    <row r="3" spans="1:17" ht="15.75" customHeight="1"/>
    <row r="4" spans="1:17" ht="15.75" customHeight="1">
      <c r="A4" s="2"/>
      <c r="B4" s="7"/>
      <c r="C4" s="66" t="s">
        <v>94</v>
      </c>
      <c r="D4" s="66" t="s">
        <v>94</v>
      </c>
      <c r="E4" s="6"/>
      <c r="F4" s="6"/>
      <c r="G4" s="6"/>
      <c r="H4" s="6"/>
      <c r="I4" s="6"/>
      <c r="J4" s="6"/>
      <c r="K4" s="6"/>
      <c r="L4" s="6"/>
      <c r="M4" s="5"/>
      <c r="N4" s="5"/>
      <c r="O4" s="6"/>
      <c r="P4" s="6"/>
      <c r="Q4" s="6"/>
    </row>
    <row r="5" spans="1:17" ht="15.75" customHeight="1">
      <c r="A5" s="68" t="s">
        <v>1077</v>
      </c>
      <c r="B5" s="68"/>
      <c r="C5" s="68"/>
      <c r="D5" s="68"/>
    </row>
    <row r="6" spans="1:17" ht="13">
      <c r="A6" s="63"/>
      <c r="B6" s="43"/>
      <c r="C6" s="1248" t="s">
        <v>1078</v>
      </c>
      <c r="D6" s="1248"/>
    </row>
    <row r="7" spans="1:17" ht="13">
      <c r="A7" s="1215" t="s">
        <v>100</v>
      </c>
      <c r="B7" s="1215"/>
      <c r="C7" s="185">
        <v>45291</v>
      </c>
      <c r="D7" s="185">
        <v>44926</v>
      </c>
    </row>
    <row r="8" spans="1:17" ht="13">
      <c r="A8" s="250"/>
      <c r="B8" s="255" t="s">
        <v>1079</v>
      </c>
      <c r="C8" s="246"/>
      <c r="D8" s="246"/>
    </row>
    <row r="9" spans="1:17">
      <c r="A9" s="48">
        <v>1</v>
      </c>
      <c r="B9" s="30" t="s">
        <v>1080</v>
      </c>
      <c r="C9" s="605">
        <v>285483708776.62659</v>
      </c>
      <c r="D9" s="216">
        <v>298003377826.25128</v>
      </c>
    </row>
    <row r="10" spans="1:17" ht="25">
      <c r="A10" s="48">
        <v>2</v>
      </c>
      <c r="B10" s="30" t="s">
        <v>1081</v>
      </c>
      <c r="C10" s="605">
        <v>0</v>
      </c>
      <c r="D10" s="209">
        <v>0</v>
      </c>
    </row>
    <row r="11" spans="1:17">
      <c r="A11" s="48">
        <v>3</v>
      </c>
      <c r="B11" s="30" t="s">
        <v>1082</v>
      </c>
      <c r="C11" s="605">
        <v>-2176382432.9200001</v>
      </c>
      <c r="D11" s="216">
        <v>-1645993846.3884194</v>
      </c>
    </row>
    <row r="12" spans="1:17">
      <c r="A12" s="48">
        <v>4</v>
      </c>
      <c r="B12" s="30" t="s">
        <v>1083</v>
      </c>
      <c r="C12" s="606">
        <v>0</v>
      </c>
      <c r="D12" s="209"/>
    </row>
    <row r="13" spans="1:17">
      <c r="A13" s="48">
        <v>5</v>
      </c>
      <c r="B13" s="30" t="s">
        <v>1084</v>
      </c>
      <c r="C13" s="606">
        <v>0</v>
      </c>
      <c r="D13" s="209"/>
    </row>
    <row r="14" spans="1:17">
      <c r="A14" s="48">
        <v>6</v>
      </c>
      <c r="B14" s="30" t="s">
        <v>1085</v>
      </c>
      <c r="C14" s="605">
        <v>-2285962367.059659</v>
      </c>
      <c r="D14" s="216">
        <v>-2347458872.3647752</v>
      </c>
    </row>
    <row r="15" spans="1:17" ht="13">
      <c r="A15" s="49">
        <v>7</v>
      </c>
      <c r="B15" s="50" t="s">
        <v>1086</v>
      </c>
      <c r="C15" s="607">
        <v>281021363976.64697</v>
      </c>
      <c r="D15" s="217">
        <v>294009925107.49811</v>
      </c>
    </row>
    <row r="16" spans="1:17" ht="13">
      <c r="A16" s="250"/>
      <c r="B16" s="256" t="s">
        <v>1087</v>
      </c>
      <c r="C16" s="615"/>
      <c r="D16" s="242"/>
    </row>
    <row r="17" spans="1:4">
      <c r="A17" s="48">
        <v>8</v>
      </c>
      <c r="B17" s="30" t="s">
        <v>1088</v>
      </c>
      <c r="C17" s="605">
        <v>1354258587.5240684</v>
      </c>
      <c r="D17" s="216">
        <v>1460911336.5844889</v>
      </c>
    </row>
    <row r="18" spans="1:4">
      <c r="A18" s="48" t="s">
        <v>1089</v>
      </c>
      <c r="B18" s="30" t="s">
        <v>1090</v>
      </c>
      <c r="C18" s="606">
        <v>0</v>
      </c>
      <c r="D18" s="209"/>
    </row>
    <row r="19" spans="1:4">
      <c r="A19" s="48">
        <v>9</v>
      </c>
      <c r="B19" s="30" t="s">
        <v>1091</v>
      </c>
      <c r="C19" s="605">
        <v>4335647041.9158239</v>
      </c>
      <c r="D19" s="216">
        <v>3973597995.6479616</v>
      </c>
    </row>
    <row r="20" spans="1:4">
      <c r="A20" s="48" t="s">
        <v>900</v>
      </c>
      <c r="B20" s="30" t="s">
        <v>1092</v>
      </c>
      <c r="C20" s="606">
        <v>0</v>
      </c>
      <c r="D20" s="209"/>
    </row>
    <row r="21" spans="1:4">
      <c r="A21" s="48" t="s">
        <v>910</v>
      </c>
      <c r="B21" s="30" t="s">
        <v>1093</v>
      </c>
      <c r="C21" s="606">
        <v>0</v>
      </c>
      <c r="D21" s="209"/>
    </row>
    <row r="22" spans="1:4">
      <c r="A22" s="48">
        <v>10</v>
      </c>
      <c r="B22" s="30" t="s">
        <v>1094</v>
      </c>
      <c r="C22" s="606">
        <v>0</v>
      </c>
      <c r="D22" s="209"/>
    </row>
    <row r="23" spans="1:4" ht="13">
      <c r="A23" s="48" t="s">
        <v>1095</v>
      </c>
      <c r="B23" s="30" t="s">
        <v>1096</v>
      </c>
      <c r="C23" s="608">
        <v>0</v>
      </c>
      <c r="D23" s="209"/>
    </row>
    <row r="24" spans="1:4">
      <c r="A24" s="48" t="s">
        <v>1097</v>
      </c>
      <c r="B24" s="30" t="s">
        <v>1098</v>
      </c>
      <c r="C24" s="606">
        <v>0</v>
      </c>
      <c r="D24" s="209"/>
    </row>
    <row r="25" spans="1:4">
      <c r="A25" s="48">
        <v>11</v>
      </c>
      <c r="B25" s="30" t="s">
        <v>1099</v>
      </c>
      <c r="C25" s="606">
        <v>0</v>
      </c>
      <c r="D25" s="209"/>
    </row>
    <row r="26" spans="1:4">
      <c r="A26" s="48">
        <v>12</v>
      </c>
      <c r="B26" s="30" t="s">
        <v>1100</v>
      </c>
      <c r="C26" s="606">
        <v>0</v>
      </c>
      <c r="D26" s="209"/>
    </row>
    <row r="27" spans="1:4" ht="13">
      <c r="A27" s="49">
        <v>13</v>
      </c>
      <c r="B27" s="50" t="s">
        <v>1101</v>
      </c>
      <c r="C27" s="607">
        <v>5689905629.4398918</v>
      </c>
      <c r="D27" s="217">
        <v>5434509332.2324505</v>
      </c>
    </row>
    <row r="28" spans="1:4" ht="13">
      <c r="A28" s="250"/>
      <c r="B28" s="256" t="s">
        <v>1102</v>
      </c>
      <c r="C28" s="615"/>
      <c r="D28" s="242"/>
    </row>
    <row r="29" spans="1:4">
      <c r="A29" s="48">
        <v>14</v>
      </c>
      <c r="B29" s="30" t="s">
        <v>1103</v>
      </c>
      <c r="C29" s="605">
        <v>47919664465</v>
      </c>
      <c r="D29" s="216">
        <v>29797112202.917496</v>
      </c>
    </row>
    <row r="30" spans="1:4">
      <c r="A30" s="48">
        <v>15</v>
      </c>
      <c r="B30" s="30" t="s">
        <v>1104</v>
      </c>
      <c r="C30" s="605">
        <v>-22214031161</v>
      </c>
      <c r="D30" s="216">
        <v>-8958557892.9174957</v>
      </c>
    </row>
    <row r="31" spans="1:4">
      <c r="A31" s="48">
        <v>16</v>
      </c>
      <c r="B31" s="30" t="s">
        <v>1105</v>
      </c>
      <c r="C31" s="605">
        <v>1357478273</v>
      </c>
      <c r="D31" s="216">
        <v>813044371.54794395</v>
      </c>
    </row>
    <row r="32" spans="1:4">
      <c r="A32" s="48" t="s">
        <v>1106</v>
      </c>
      <c r="B32" s="30" t="s">
        <v>1107</v>
      </c>
      <c r="C32" s="606">
        <v>0</v>
      </c>
      <c r="D32" s="209"/>
    </row>
    <row r="33" spans="1:4">
      <c r="A33" s="48">
        <v>17</v>
      </c>
      <c r="B33" s="30" t="s">
        <v>1108</v>
      </c>
      <c r="C33" s="606">
        <v>0</v>
      </c>
      <c r="D33" s="209"/>
    </row>
    <row r="34" spans="1:4">
      <c r="A34" s="48" t="s">
        <v>1109</v>
      </c>
      <c r="B34" s="30" t="s">
        <v>1110</v>
      </c>
      <c r="C34" s="606">
        <v>0</v>
      </c>
      <c r="D34" s="209"/>
    </row>
    <row r="35" spans="1:4" ht="13">
      <c r="A35" s="49">
        <v>18</v>
      </c>
      <c r="B35" s="50" t="s">
        <v>1111</v>
      </c>
      <c r="C35" s="607">
        <v>27063111577</v>
      </c>
      <c r="D35" s="217">
        <v>21651598681.547943</v>
      </c>
    </row>
    <row r="36" spans="1:4" ht="13">
      <c r="A36" s="250"/>
      <c r="B36" s="256" t="s">
        <v>1112</v>
      </c>
      <c r="C36" s="615"/>
      <c r="D36" s="242"/>
    </row>
    <row r="37" spans="1:4">
      <c r="A37" s="48">
        <v>19</v>
      </c>
      <c r="B37" s="30" t="s">
        <v>1113</v>
      </c>
      <c r="C37" s="605">
        <v>67808038078.148659</v>
      </c>
      <c r="D37" s="216">
        <v>66460166812.630722</v>
      </c>
    </row>
    <row r="38" spans="1:4">
      <c r="A38" s="48">
        <v>20</v>
      </c>
      <c r="B38" s="30" t="s">
        <v>1114</v>
      </c>
      <c r="C38" s="605">
        <v>-47688885036.554123</v>
      </c>
      <c r="D38" s="216">
        <v>-41017859958.246979</v>
      </c>
    </row>
    <row r="39" spans="1:4" ht="25">
      <c r="A39" s="48">
        <v>21</v>
      </c>
      <c r="B39" s="30" t="s">
        <v>1115</v>
      </c>
      <c r="C39" s="606"/>
      <c r="D39" s="209"/>
    </row>
    <row r="40" spans="1:4" ht="13">
      <c r="A40" s="49">
        <v>22</v>
      </c>
      <c r="B40" s="50" t="s">
        <v>1116</v>
      </c>
      <c r="C40" s="607">
        <v>20119153041.59454</v>
      </c>
      <c r="D40" s="217">
        <v>25442306854.383739</v>
      </c>
    </row>
    <row r="41" spans="1:4" ht="13">
      <c r="A41" s="250"/>
      <c r="B41" s="256" t="s">
        <v>1117</v>
      </c>
      <c r="C41" s="615"/>
      <c r="D41" s="242"/>
    </row>
    <row r="42" spans="1:4">
      <c r="A42" s="48" t="s">
        <v>1118</v>
      </c>
      <c r="B42" s="30" t="s">
        <v>1119</v>
      </c>
      <c r="C42" s="606">
        <v>0</v>
      </c>
      <c r="D42" s="209"/>
    </row>
    <row r="43" spans="1:4">
      <c r="A43" s="48" t="s">
        <v>1120</v>
      </c>
      <c r="B43" s="30" t="s">
        <v>1121</v>
      </c>
      <c r="C43" s="606">
        <v>0</v>
      </c>
      <c r="D43" s="209"/>
    </row>
    <row r="44" spans="1:4">
      <c r="A44" s="48" t="s">
        <v>1122</v>
      </c>
      <c r="B44" s="30" t="s">
        <v>1123</v>
      </c>
      <c r="C44" s="606">
        <v>0</v>
      </c>
      <c r="D44" s="209"/>
    </row>
    <row r="45" spans="1:4">
      <c r="A45" s="48" t="s">
        <v>1124</v>
      </c>
      <c r="B45" s="30" t="s">
        <v>1125</v>
      </c>
      <c r="C45" s="606">
        <v>0</v>
      </c>
      <c r="D45" s="209"/>
    </row>
    <row r="46" spans="1:4">
      <c r="A46" s="48" t="s">
        <v>1126</v>
      </c>
      <c r="B46" s="30" t="s">
        <v>1127</v>
      </c>
      <c r="C46" s="606">
        <v>0</v>
      </c>
      <c r="D46" s="209"/>
    </row>
    <row r="47" spans="1:4">
      <c r="A47" s="48" t="s">
        <v>1128</v>
      </c>
      <c r="B47" s="30" t="s">
        <v>1129</v>
      </c>
      <c r="C47" s="606">
        <v>0</v>
      </c>
      <c r="D47" s="209"/>
    </row>
    <row r="48" spans="1:4">
      <c r="A48" s="48" t="s">
        <v>1130</v>
      </c>
      <c r="B48" s="30" t="s">
        <v>1131</v>
      </c>
      <c r="C48" s="606">
        <v>0</v>
      </c>
      <c r="D48" s="209"/>
    </row>
    <row r="49" spans="1:4">
      <c r="A49" s="48" t="s">
        <v>1132</v>
      </c>
      <c r="B49" s="30" t="s">
        <v>1133</v>
      </c>
      <c r="C49" s="606">
        <v>0</v>
      </c>
      <c r="D49" s="209"/>
    </row>
    <row r="50" spans="1:4">
      <c r="A50" s="48" t="s">
        <v>1134</v>
      </c>
      <c r="B50" s="30" t="s">
        <v>1135</v>
      </c>
      <c r="C50" s="606">
        <v>0</v>
      </c>
      <c r="D50" s="209"/>
    </row>
    <row r="51" spans="1:4">
      <c r="A51" s="48" t="s">
        <v>1136</v>
      </c>
      <c r="B51" s="30" t="s">
        <v>1137</v>
      </c>
      <c r="C51" s="606">
        <v>0</v>
      </c>
      <c r="D51" s="209"/>
    </row>
    <row r="52" spans="1:4" ht="13">
      <c r="A52" s="49" t="s">
        <v>1138</v>
      </c>
      <c r="B52" s="50" t="s">
        <v>1139</v>
      </c>
      <c r="C52" s="606">
        <v>0</v>
      </c>
      <c r="D52" s="210"/>
    </row>
    <row r="53" spans="1:4" ht="13">
      <c r="A53" s="250"/>
      <c r="B53" s="256" t="s">
        <v>1140</v>
      </c>
      <c r="C53" s="615"/>
      <c r="D53" s="242"/>
    </row>
    <row r="54" spans="1:4" ht="13">
      <c r="A54" s="49">
        <v>23</v>
      </c>
      <c r="B54" s="50" t="s">
        <v>781</v>
      </c>
      <c r="C54" s="607">
        <v>17388900618.39732</v>
      </c>
      <c r="D54" s="217">
        <v>16974490132.483347</v>
      </c>
    </row>
    <row r="55" spans="1:4" ht="13">
      <c r="A55" s="49">
        <v>24</v>
      </c>
      <c r="B55" s="50" t="s">
        <v>175</v>
      </c>
      <c r="C55" s="609">
        <v>333893534224.6814</v>
      </c>
      <c r="D55" s="217">
        <v>346538339975.66217</v>
      </c>
    </row>
    <row r="56" spans="1:4" ht="13">
      <c r="A56" s="250"/>
      <c r="B56" s="256" t="s">
        <v>174</v>
      </c>
      <c r="C56" s="614"/>
      <c r="D56" s="242"/>
    </row>
    <row r="57" spans="1:4">
      <c r="A57" s="48">
        <v>25</v>
      </c>
      <c r="B57" s="30" t="s">
        <v>176</v>
      </c>
      <c r="C57" s="610">
        <v>5.2079177450306949E-2</v>
      </c>
      <c r="D57" s="157">
        <v>4.8983007576233806E-2</v>
      </c>
    </row>
    <row r="58" spans="1:4">
      <c r="A58" s="48" t="s">
        <v>1141</v>
      </c>
      <c r="B58" s="23" t="s">
        <v>1142</v>
      </c>
      <c r="C58" s="610">
        <v>5.2079177450306949E-2</v>
      </c>
      <c r="D58" s="157">
        <v>4.8983007576233806E-2</v>
      </c>
    </row>
    <row r="59" spans="1:4">
      <c r="A59" s="48" t="s">
        <v>1143</v>
      </c>
      <c r="B59" s="30" t="s">
        <v>1144</v>
      </c>
      <c r="C59" s="610">
        <v>5.2079177450306949E-2</v>
      </c>
      <c r="D59" s="157">
        <v>4.8983007576233806E-2</v>
      </c>
    </row>
    <row r="60" spans="1:4">
      <c r="A60" s="48">
        <v>26</v>
      </c>
      <c r="B60" s="30" t="s">
        <v>1145</v>
      </c>
      <c r="C60" s="610">
        <v>0.03</v>
      </c>
      <c r="D60" s="157">
        <v>0.03</v>
      </c>
    </row>
    <row r="61" spans="1:4">
      <c r="A61" s="48" t="s">
        <v>1146</v>
      </c>
      <c r="B61" s="30" t="s">
        <v>179</v>
      </c>
      <c r="C61" s="611">
        <v>0</v>
      </c>
      <c r="D61" s="355">
        <v>0</v>
      </c>
    </row>
    <row r="62" spans="1:4" ht="13">
      <c r="A62" s="176" t="s">
        <v>1147</v>
      </c>
      <c r="B62" s="195" t="s">
        <v>1148</v>
      </c>
      <c r="C62" s="611">
        <v>0</v>
      </c>
      <c r="D62" s="356">
        <v>0</v>
      </c>
    </row>
    <row r="63" spans="1:4">
      <c r="A63" s="48">
        <v>27</v>
      </c>
      <c r="B63" s="30" t="s">
        <v>185</v>
      </c>
      <c r="C63" s="611">
        <v>0</v>
      </c>
      <c r="D63" s="355">
        <v>0</v>
      </c>
    </row>
    <row r="64" spans="1:4">
      <c r="A64" s="48" t="s">
        <v>1149</v>
      </c>
      <c r="B64" s="30" t="s">
        <v>187</v>
      </c>
      <c r="C64" s="610">
        <v>0.03</v>
      </c>
      <c r="D64" s="157">
        <v>0.03</v>
      </c>
    </row>
    <row r="65" spans="1:4" ht="13">
      <c r="A65" s="250"/>
      <c r="B65" s="256" t="s">
        <v>1150</v>
      </c>
      <c r="C65" s="614"/>
      <c r="D65" s="242"/>
    </row>
    <row r="66" spans="1:4">
      <c r="A66" s="250" t="s">
        <v>1151</v>
      </c>
      <c r="B66" s="257" t="s">
        <v>1152</v>
      </c>
      <c r="C66" s="556" t="s">
        <v>1153</v>
      </c>
      <c r="D66" s="242" t="s">
        <v>1153</v>
      </c>
    </row>
    <row r="67" spans="1:4" ht="13">
      <c r="A67" s="167"/>
      <c r="B67" s="168" t="s">
        <v>1154</v>
      </c>
      <c r="C67" s="614"/>
      <c r="D67" s="211"/>
    </row>
    <row r="68" spans="1:4" ht="25">
      <c r="A68" s="48">
        <v>28</v>
      </c>
      <c r="B68" s="30" t="s">
        <v>1155</v>
      </c>
      <c r="C68" s="612">
        <v>34024309700.861279</v>
      </c>
      <c r="D68" s="216">
        <v>29611856342.231178</v>
      </c>
    </row>
    <row r="69" spans="1:4" ht="25">
      <c r="A69" s="48">
        <v>29</v>
      </c>
      <c r="B69" s="30" t="s">
        <v>1156</v>
      </c>
      <c r="C69" s="612">
        <v>25705633304</v>
      </c>
      <c r="D69" s="216">
        <v>20838554310</v>
      </c>
    </row>
    <row r="70" spans="1:4" ht="37.5">
      <c r="A70" s="48">
        <v>30</v>
      </c>
      <c r="B70" s="30" t="s">
        <v>1157</v>
      </c>
      <c r="C70" s="612">
        <v>342212210621.54266</v>
      </c>
      <c r="D70" s="216">
        <v>355311642007.89337</v>
      </c>
    </row>
    <row r="71" spans="1:4" ht="37.5">
      <c r="A71" s="48" t="s">
        <v>1158</v>
      </c>
      <c r="B71" s="30" t="s">
        <v>1159</v>
      </c>
      <c r="C71" s="612">
        <v>342212210621.54266</v>
      </c>
      <c r="D71" s="216">
        <v>355311642007.89337</v>
      </c>
    </row>
    <row r="72" spans="1:4" ht="37.5">
      <c r="A72" s="48">
        <v>31</v>
      </c>
      <c r="B72" s="30" t="s">
        <v>1160</v>
      </c>
      <c r="C72" s="610">
        <v>5.0813209110261562E-2</v>
      </c>
      <c r="D72" s="157">
        <v>4.7773526464146232E-2</v>
      </c>
    </row>
    <row r="73" spans="1:4" ht="38" thickBot="1">
      <c r="A73" s="442" t="s">
        <v>1161</v>
      </c>
      <c r="B73" s="443" t="s">
        <v>1162</v>
      </c>
      <c r="C73" s="613">
        <v>5.0813209110261562E-2</v>
      </c>
      <c r="D73" s="438">
        <v>4.7773526464146232E-2</v>
      </c>
    </row>
    <row r="74" spans="1:4">
      <c r="C74" s="144"/>
      <c r="D74" s="144"/>
    </row>
  </sheetData>
  <mergeCells count="2">
    <mergeCell ref="C6:D6"/>
    <mergeCell ref="A7:B7"/>
  </mergeCells>
  <pageMargins left="0.70866141732283472" right="0.70866141732283472" top="0.74803149606299213" bottom="0.74803149606299213" header="0.31496062992125984" footer="0.31496062992125984"/>
  <pageSetup paperSize="9" scale="75" fitToHeight="0" orientation="landscape" r:id="rId1"/>
  <rowBreaks count="1" manualBreakCount="1">
    <brk id="40"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R18"/>
  <sheetViews>
    <sheetView showGridLines="0" zoomScale="90" zoomScaleNormal="90" workbookViewId="0">
      <selection activeCell="E25" sqref="E25"/>
    </sheetView>
  </sheetViews>
  <sheetFormatPr defaultRowHeight="12.5"/>
  <cols>
    <col min="1" max="1" width="9.7265625" customWidth="1"/>
    <col min="2" max="2" width="92.54296875" customWidth="1"/>
    <col min="3" max="3" width="28.26953125" style="24" customWidth="1"/>
    <col min="4" max="18" width="9" customWidth="1"/>
    <col min="19" max="20" width="9.26953125" bestFit="1" customWidth="1"/>
  </cols>
  <sheetData>
    <row r="1" spans="1:18" ht="15.75" customHeight="1"/>
    <row r="2" spans="1:18" ht="15.75" customHeight="1"/>
    <row r="3" spans="1:18" ht="15.75" customHeight="1"/>
    <row r="4" spans="1:18" ht="15.75" customHeight="1">
      <c r="B4" s="7"/>
      <c r="C4" s="66"/>
      <c r="D4" s="6"/>
      <c r="E4" s="6"/>
      <c r="F4" s="6"/>
      <c r="G4" s="6"/>
      <c r="H4" s="6"/>
      <c r="I4" s="6"/>
      <c r="J4" s="6"/>
      <c r="K4" s="6"/>
      <c r="L4" s="6"/>
      <c r="M4" s="6"/>
      <c r="N4" s="6"/>
      <c r="O4" s="6"/>
      <c r="P4" s="6"/>
      <c r="Q4" s="6"/>
      <c r="R4" s="6"/>
    </row>
    <row r="5" spans="1:18" ht="15.75" customHeight="1">
      <c r="A5" s="75" t="s">
        <v>1163</v>
      </c>
      <c r="B5" s="68"/>
      <c r="C5" s="69"/>
    </row>
    <row r="6" spans="1:18" ht="13">
      <c r="A6" s="156" t="s">
        <v>835</v>
      </c>
      <c r="B6" s="67"/>
      <c r="C6" s="65" t="s">
        <v>1078</v>
      </c>
    </row>
    <row r="7" spans="1:18" ht="13">
      <c r="A7" s="49" t="s">
        <v>1164</v>
      </c>
      <c r="B7" s="1" t="s">
        <v>1165</v>
      </c>
      <c r="C7" s="616">
        <v>283307326343.70654</v>
      </c>
    </row>
    <row r="8" spans="1:18">
      <c r="A8" s="48" t="s">
        <v>1166</v>
      </c>
      <c r="B8" s="45" t="s">
        <v>1167</v>
      </c>
      <c r="C8" s="302">
        <v>0</v>
      </c>
    </row>
    <row r="9" spans="1:18">
      <c r="A9" s="48" t="s">
        <v>1168</v>
      </c>
      <c r="B9" s="45" t="s">
        <v>1169</v>
      </c>
      <c r="C9" s="617">
        <v>283307326343.70654</v>
      </c>
    </row>
    <row r="10" spans="1:18">
      <c r="A10" s="48" t="s">
        <v>1170</v>
      </c>
      <c r="B10" s="166" t="s">
        <v>1171</v>
      </c>
      <c r="C10" s="302">
        <v>0</v>
      </c>
    </row>
    <row r="11" spans="1:18">
      <c r="A11" s="48" t="s">
        <v>1172</v>
      </c>
      <c r="B11" s="166" t="s">
        <v>1173</v>
      </c>
      <c r="C11" s="617">
        <v>64917577222.100006</v>
      </c>
    </row>
    <row r="12" spans="1:18">
      <c r="A12" s="48" t="s">
        <v>1174</v>
      </c>
      <c r="B12" s="166" t="s">
        <v>1175</v>
      </c>
      <c r="C12" s="617">
        <v>6419557931</v>
      </c>
    </row>
    <row r="13" spans="1:18">
      <c r="A13" s="48" t="s">
        <v>1176</v>
      </c>
      <c r="B13" s="166" t="s">
        <v>1177</v>
      </c>
      <c r="C13" s="617">
        <v>6070021553.2400007</v>
      </c>
    </row>
    <row r="14" spans="1:18">
      <c r="A14" s="48" t="s">
        <v>1178</v>
      </c>
      <c r="B14" s="166" t="s">
        <v>1179</v>
      </c>
      <c r="C14" s="617">
        <v>84137516223.869995</v>
      </c>
    </row>
    <row r="15" spans="1:18">
      <c r="A15" s="48" t="s">
        <v>1180</v>
      </c>
      <c r="B15" s="166" t="s">
        <v>1181</v>
      </c>
      <c r="C15" s="617">
        <v>18358700269.060001</v>
      </c>
    </row>
    <row r="16" spans="1:18">
      <c r="A16" s="48" t="s">
        <v>1182</v>
      </c>
      <c r="B16" s="166" t="s">
        <v>1183</v>
      </c>
      <c r="C16" s="617">
        <v>72138113073.089996</v>
      </c>
    </row>
    <row r="17" spans="1:3">
      <c r="A17" s="48" t="s">
        <v>1184</v>
      </c>
      <c r="B17" s="166" t="s">
        <v>1185</v>
      </c>
      <c r="C17" s="617">
        <v>333609652.10000002</v>
      </c>
    </row>
    <row r="18" spans="1:3" ht="13" thickBot="1">
      <c r="A18" s="442" t="s">
        <v>1186</v>
      </c>
      <c r="B18" s="455" t="s">
        <v>1187</v>
      </c>
      <c r="C18" s="618">
        <v>30932230419.246552</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1"/>
  <sheetViews>
    <sheetView showGridLines="0" zoomScale="90" zoomScaleNormal="90" workbookViewId="0">
      <selection activeCell="G11" sqref="G11"/>
    </sheetView>
  </sheetViews>
  <sheetFormatPr defaultRowHeight="12.5"/>
  <cols>
    <col min="1" max="1" width="9.7265625" style="48" customWidth="1"/>
    <col min="2" max="2" width="81" customWidth="1"/>
    <col min="3" max="10" width="15.7265625" customWidth="1"/>
    <col min="11" max="19" width="9" customWidth="1"/>
    <col min="20" max="21" width="9.26953125" bestFit="1" customWidth="1"/>
  </cols>
  <sheetData>
    <row r="1" spans="1:19" ht="15.75" customHeight="1"/>
    <row r="2" spans="1:19" ht="15.75" customHeight="1"/>
    <row r="3" spans="1:19" ht="15.75" customHeight="1"/>
    <row r="4" spans="1:19" ht="15.75" customHeight="1">
      <c r="C4" s="24" t="s">
        <v>94</v>
      </c>
      <c r="D4" s="24" t="s">
        <v>95</v>
      </c>
      <c r="E4" s="24" t="s">
        <v>96</v>
      </c>
      <c r="F4" s="24" t="s">
        <v>139</v>
      </c>
      <c r="G4" s="24" t="s">
        <v>140</v>
      </c>
      <c r="H4" s="24" t="s">
        <v>253</v>
      </c>
      <c r="I4" s="24" t="s">
        <v>254</v>
      </c>
      <c r="J4" s="24" t="s">
        <v>255</v>
      </c>
      <c r="K4" s="6"/>
      <c r="L4" s="6"/>
      <c r="M4" s="6"/>
      <c r="N4" s="6"/>
      <c r="O4" s="6"/>
      <c r="P4" s="6"/>
      <c r="Q4" s="6"/>
      <c r="R4" s="6"/>
      <c r="S4" s="6"/>
    </row>
    <row r="5" spans="1:19" ht="15.75" customHeight="1">
      <c r="A5" s="72" t="s">
        <v>26</v>
      </c>
      <c r="B5" s="68"/>
      <c r="C5" s="68"/>
      <c r="D5" s="68"/>
      <c r="E5" s="68"/>
      <c r="F5" s="68"/>
      <c r="G5" s="68"/>
      <c r="H5" s="68"/>
      <c r="I5" s="68"/>
      <c r="J5" s="68"/>
    </row>
    <row r="6" spans="1:19">
      <c r="A6" s="71"/>
      <c r="B6" s="18"/>
      <c r="C6" s="1248" t="s">
        <v>1188</v>
      </c>
      <c r="D6" s="1248"/>
      <c r="E6" s="1248"/>
      <c r="F6" s="1248"/>
      <c r="G6" s="1248" t="s">
        <v>1189</v>
      </c>
      <c r="H6" s="1248"/>
      <c r="I6" s="1248"/>
      <c r="J6" s="1248"/>
    </row>
    <row r="7" spans="1:19" ht="13">
      <c r="A7" s="47" t="s">
        <v>610</v>
      </c>
      <c r="B7" s="67"/>
      <c r="C7" s="73"/>
      <c r="D7" s="73"/>
      <c r="E7" s="73"/>
      <c r="F7" s="73"/>
      <c r="G7" s="73"/>
      <c r="H7" s="73"/>
      <c r="I7" s="73"/>
      <c r="J7" s="73"/>
    </row>
    <row r="8" spans="1:19">
      <c r="A8" s="48" t="s">
        <v>1190</v>
      </c>
      <c r="B8" s="46" t="s">
        <v>1191</v>
      </c>
      <c r="C8" s="202">
        <v>45291</v>
      </c>
      <c r="D8" s="202">
        <v>45199</v>
      </c>
      <c r="E8" s="202">
        <v>45107</v>
      </c>
      <c r="F8" s="202">
        <v>45016</v>
      </c>
      <c r="G8" s="202">
        <v>45291</v>
      </c>
      <c r="H8" s="202">
        <v>45199</v>
      </c>
      <c r="I8" s="202">
        <v>45107</v>
      </c>
      <c r="J8" s="202">
        <v>45016</v>
      </c>
    </row>
    <row r="9" spans="1:19">
      <c r="A9" s="48" t="s">
        <v>1192</v>
      </c>
      <c r="B9" s="46" t="s">
        <v>1193</v>
      </c>
      <c r="C9" s="44">
        <v>12</v>
      </c>
      <c r="D9" s="44">
        <v>12</v>
      </c>
      <c r="E9" s="44">
        <v>12</v>
      </c>
      <c r="F9" s="44">
        <v>12</v>
      </c>
      <c r="G9" s="44">
        <v>12</v>
      </c>
      <c r="H9" s="44">
        <v>12</v>
      </c>
      <c r="I9" s="44">
        <v>12</v>
      </c>
      <c r="J9" s="44">
        <v>12</v>
      </c>
    </row>
    <row r="10" spans="1:19" ht="13">
      <c r="A10" s="258"/>
      <c r="B10" s="255" t="s">
        <v>1194</v>
      </c>
      <c r="C10" s="259"/>
      <c r="D10" s="259"/>
      <c r="E10" s="259"/>
      <c r="F10" s="259"/>
      <c r="G10" s="259"/>
      <c r="H10" s="259"/>
      <c r="I10" s="259"/>
      <c r="J10" s="259"/>
    </row>
    <row r="11" spans="1:19">
      <c r="A11" s="48">
        <v>1</v>
      </c>
      <c r="B11" s="46" t="s">
        <v>1195</v>
      </c>
      <c r="C11" s="203"/>
      <c r="D11" s="203"/>
      <c r="E11" s="203"/>
      <c r="F11" s="203"/>
      <c r="G11" s="619">
        <v>101485307997.58333</v>
      </c>
      <c r="H11" s="221">
        <v>100290632403.41667</v>
      </c>
      <c r="I11" s="221">
        <v>96571578904.5</v>
      </c>
      <c r="J11" s="221">
        <v>91145108676.083328</v>
      </c>
    </row>
    <row r="12" spans="1:19" ht="13">
      <c r="A12" s="258"/>
      <c r="B12" s="255" t="s">
        <v>1196</v>
      </c>
      <c r="C12" s="260"/>
      <c r="D12" s="260"/>
      <c r="E12" s="260"/>
      <c r="F12" s="260"/>
      <c r="G12" s="261"/>
      <c r="H12" s="262"/>
      <c r="I12" s="262"/>
      <c r="J12" s="262"/>
    </row>
    <row r="13" spans="1:19">
      <c r="A13" s="48">
        <v>2</v>
      </c>
      <c r="B13" s="46" t="s">
        <v>1197</v>
      </c>
      <c r="C13" s="619">
        <v>144101907060</v>
      </c>
      <c r="D13" s="221">
        <v>145983412679.5</v>
      </c>
      <c r="E13" s="221">
        <v>146883086519.16666</v>
      </c>
      <c r="F13" s="221">
        <v>145644506274</v>
      </c>
      <c r="G13" s="619">
        <v>9767971184.166666</v>
      </c>
      <c r="H13" s="221">
        <v>10089110933.833334</v>
      </c>
      <c r="I13" s="221">
        <v>10320323774.583334</v>
      </c>
      <c r="J13" s="221">
        <v>10360552476.166666</v>
      </c>
    </row>
    <row r="14" spans="1:19">
      <c r="A14" s="48">
        <v>3</v>
      </c>
      <c r="B14" s="74" t="s">
        <v>1198</v>
      </c>
      <c r="C14" s="619">
        <v>91104688335.166672</v>
      </c>
      <c r="D14" s="221">
        <v>91819613367.833328</v>
      </c>
      <c r="E14" s="221">
        <v>92102126588.333328</v>
      </c>
      <c r="F14" s="221">
        <v>91261174695.583328</v>
      </c>
      <c r="G14" s="619">
        <v>4555234416.833333</v>
      </c>
      <c r="H14" s="221">
        <v>4590980668.416667</v>
      </c>
      <c r="I14" s="221">
        <v>4605106329.416667</v>
      </c>
      <c r="J14" s="221">
        <v>4563058734.833333</v>
      </c>
    </row>
    <row r="15" spans="1:19">
      <c r="A15" s="48">
        <v>4</v>
      </c>
      <c r="B15" s="74" t="s">
        <v>1199</v>
      </c>
      <c r="C15" s="619">
        <v>40042514353.583336</v>
      </c>
      <c r="D15" s="221">
        <v>42310713663.583336</v>
      </c>
      <c r="E15" s="221">
        <v>44023533836.583336</v>
      </c>
      <c r="F15" s="221">
        <v>44710315497.083336</v>
      </c>
      <c r="G15" s="619">
        <v>5212736767.333333</v>
      </c>
      <c r="H15" s="221">
        <v>5498130265.416667</v>
      </c>
      <c r="I15" s="221">
        <v>5715217445.166667</v>
      </c>
      <c r="J15" s="221">
        <v>5797493741.333333</v>
      </c>
    </row>
    <row r="16" spans="1:19">
      <c r="A16" s="48">
        <v>5</v>
      </c>
      <c r="B16" s="46" t="s">
        <v>1200</v>
      </c>
      <c r="C16" s="619">
        <v>85711438700.166656</v>
      </c>
      <c r="D16" s="221">
        <v>85850570072</v>
      </c>
      <c r="E16" s="221">
        <v>85201653777.916672</v>
      </c>
      <c r="F16" s="221">
        <v>82742745229.583328</v>
      </c>
      <c r="G16" s="619">
        <v>49835562976.166664</v>
      </c>
      <c r="H16" s="221">
        <v>49868157969</v>
      </c>
      <c r="I16" s="221">
        <v>49426596050.249992</v>
      </c>
      <c r="J16" s="221">
        <v>47540334277.166672</v>
      </c>
    </row>
    <row r="17" spans="1:10">
      <c r="A17" s="48">
        <v>6</v>
      </c>
      <c r="B17" s="74" t="s">
        <v>1201</v>
      </c>
      <c r="C17" s="619">
        <v>13261683547.166666</v>
      </c>
      <c r="D17" s="221">
        <v>12002275603.416666</v>
      </c>
      <c r="E17" s="221">
        <v>10920551613.25</v>
      </c>
      <c r="F17" s="221">
        <v>9862066418.25</v>
      </c>
      <c r="G17" s="619">
        <v>2918040940.1666665</v>
      </c>
      <c r="H17" s="221">
        <v>2672316718.75</v>
      </c>
      <c r="I17" s="221">
        <v>2474393929.4166665</v>
      </c>
      <c r="J17" s="221">
        <v>2265732693.8333335</v>
      </c>
    </row>
    <row r="18" spans="1:10">
      <c r="A18" s="48">
        <v>7</v>
      </c>
      <c r="B18" s="74" t="s">
        <v>1202</v>
      </c>
      <c r="C18" s="620">
        <v>66081671228.166664</v>
      </c>
      <c r="D18" s="221">
        <v>68164302367.25</v>
      </c>
      <c r="E18" s="221">
        <v>69482079544.75</v>
      </c>
      <c r="F18" s="221">
        <v>68868267016</v>
      </c>
      <c r="G18" s="619">
        <v>40549438111.166664</v>
      </c>
      <c r="H18" s="221">
        <v>41511849148.916664</v>
      </c>
      <c r="I18" s="221">
        <v>42153179500.916664</v>
      </c>
      <c r="J18" s="221">
        <v>41262189788</v>
      </c>
    </row>
    <row r="19" spans="1:10">
      <c r="A19" s="48">
        <v>8</v>
      </c>
      <c r="B19" s="74" t="s">
        <v>1203</v>
      </c>
      <c r="C19" s="619">
        <v>6368083924.833333</v>
      </c>
      <c r="D19" s="221">
        <v>5683992101.333333</v>
      </c>
      <c r="E19" s="221">
        <v>4799022619.916667</v>
      </c>
      <c r="F19" s="221">
        <v>4012411795.3333335</v>
      </c>
      <c r="G19" s="619">
        <v>6368083924.833333</v>
      </c>
      <c r="H19" s="221">
        <v>5683992101.333333</v>
      </c>
      <c r="I19" s="221">
        <v>4799022619.916667</v>
      </c>
      <c r="J19" s="221">
        <v>4012411795.3333335</v>
      </c>
    </row>
    <row r="20" spans="1:10">
      <c r="A20" s="48">
        <v>9</v>
      </c>
      <c r="B20" s="46" t="s">
        <v>1204</v>
      </c>
      <c r="C20" s="621"/>
      <c r="D20" s="222"/>
      <c r="E20" s="222"/>
      <c r="F20" s="222"/>
      <c r="G20" s="619">
        <v>840814538.16666663</v>
      </c>
      <c r="H20" s="221">
        <v>649560998.83333337</v>
      </c>
      <c r="I20" s="221">
        <v>569592768.25</v>
      </c>
      <c r="J20" s="221">
        <v>475399510.41666669</v>
      </c>
    </row>
    <row r="21" spans="1:10">
      <c r="A21" s="48">
        <v>10</v>
      </c>
      <c r="B21" s="46" t="s">
        <v>1205</v>
      </c>
      <c r="C21" s="619">
        <v>49829700710.583336</v>
      </c>
      <c r="D21" s="221">
        <v>49292937919.416664</v>
      </c>
      <c r="E21" s="221">
        <v>48953754894.583328</v>
      </c>
      <c r="F21" s="221">
        <v>48278964990.166672</v>
      </c>
      <c r="G21" s="619">
        <v>10348966268.5</v>
      </c>
      <c r="H21" s="221">
        <v>10261815909.666668</v>
      </c>
      <c r="I21" s="221">
        <v>10410395730.75</v>
      </c>
      <c r="J21" s="221">
        <v>10373054244.916666</v>
      </c>
    </row>
    <row r="22" spans="1:10">
      <c r="A22" s="48">
        <v>11</v>
      </c>
      <c r="B22" s="74" t="s">
        <v>1206</v>
      </c>
      <c r="C22" s="619">
        <v>4890782731.5</v>
      </c>
      <c r="D22" s="221">
        <v>4950082284.75</v>
      </c>
      <c r="E22" s="221">
        <v>5283965162.666667</v>
      </c>
      <c r="F22" s="221">
        <v>5394542025.583333</v>
      </c>
      <c r="G22" s="619">
        <v>4890782731.5</v>
      </c>
      <c r="H22" s="221">
        <v>4950082284.75</v>
      </c>
      <c r="I22" s="221">
        <v>5283965162.666667</v>
      </c>
      <c r="J22" s="221">
        <v>5394542025.583333</v>
      </c>
    </row>
    <row r="23" spans="1:10">
      <c r="A23" s="48">
        <v>12</v>
      </c>
      <c r="B23" s="74" t="s">
        <v>1207</v>
      </c>
      <c r="C23" s="623">
        <v>0</v>
      </c>
      <c r="D23" s="221">
        <v>0</v>
      </c>
      <c r="E23" s="221">
        <v>0</v>
      </c>
      <c r="F23" s="221">
        <v>0</v>
      </c>
      <c r="G23" s="623">
        <v>0</v>
      </c>
      <c r="H23" s="221">
        <v>0</v>
      </c>
      <c r="I23" s="221">
        <v>0</v>
      </c>
      <c r="J23" s="221">
        <v>0</v>
      </c>
    </row>
    <row r="24" spans="1:10">
      <c r="A24" s="48">
        <v>13</v>
      </c>
      <c r="B24" s="74" t="s">
        <v>1208</v>
      </c>
      <c r="C24" s="619">
        <v>44938917979.083336</v>
      </c>
      <c r="D24" s="221">
        <v>44342855634.666664</v>
      </c>
      <c r="E24" s="221">
        <v>43669789731.916664</v>
      </c>
      <c r="F24" s="221">
        <v>42884422964.583336</v>
      </c>
      <c r="G24" s="619">
        <v>5458183537</v>
      </c>
      <c r="H24" s="221">
        <v>5311733624.916667</v>
      </c>
      <c r="I24" s="221">
        <v>5126430568.083333</v>
      </c>
      <c r="J24" s="221">
        <v>4978512219.333333</v>
      </c>
    </row>
    <row r="25" spans="1:10">
      <c r="A25" s="48">
        <v>14</v>
      </c>
      <c r="B25" s="46" t="s">
        <v>1209</v>
      </c>
      <c r="C25" s="619">
        <v>1047700495</v>
      </c>
      <c r="D25" s="221">
        <v>1081963768.6666667</v>
      </c>
      <c r="E25" s="221">
        <v>845325520.25</v>
      </c>
      <c r="F25" s="221">
        <v>825640868.66666663</v>
      </c>
      <c r="G25" s="619">
        <v>684124554.83333337</v>
      </c>
      <c r="H25" s="221">
        <v>730289860.08333337</v>
      </c>
      <c r="I25" s="221">
        <v>521340227.91666669</v>
      </c>
      <c r="J25" s="221">
        <v>547126835</v>
      </c>
    </row>
    <row r="26" spans="1:10">
      <c r="A26" s="48">
        <v>15</v>
      </c>
      <c r="B26" s="46" t="s">
        <v>1210</v>
      </c>
      <c r="C26" s="619">
        <v>21905426876.333332</v>
      </c>
      <c r="D26" s="221">
        <v>21809527615.833332</v>
      </c>
      <c r="E26" s="221">
        <v>21648713858</v>
      </c>
      <c r="F26" s="221">
        <v>21458861640.916668</v>
      </c>
      <c r="G26" s="619">
        <v>965522374.08333337</v>
      </c>
      <c r="H26" s="221">
        <v>1120501968.9166667</v>
      </c>
      <c r="I26" s="221">
        <v>1271541384.6666667</v>
      </c>
      <c r="J26" s="221">
        <v>1366358429.4166667</v>
      </c>
    </row>
    <row r="27" spans="1:10" ht="13">
      <c r="A27" s="49">
        <v>16</v>
      </c>
      <c r="B27" s="70" t="s">
        <v>1211</v>
      </c>
      <c r="C27" s="622"/>
      <c r="D27" s="223"/>
      <c r="E27" s="223"/>
      <c r="F27" s="223"/>
      <c r="G27" s="624">
        <v>72442961895.916656</v>
      </c>
      <c r="H27" s="224">
        <v>72719437640.333344</v>
      </c>
      <c r="I27" s="224">
        <v>72519789936.416672</v>
      </c>
      <c r="J27" s="224">
        <v>70662825773.083344</v>
      </c>
    </row>
    <row r="28" spans="1:10" ht="13">
      <c r="A28" s="258"/>
      <c r="B28" s="255" t="s">
        <v>1212</v>
      </c>
      <c r="C28" s="261"/>
      <c r="D28" s="262"/>
      <c r="E28" s="262"/>
      <c r="F28" s="262"/>
      <c r="G28" s="261"/>
      <c r="H28" s="262"/>
      <c r="I28" s="262"/>
      <c r="J28" s="262"/>
    </row>
    <row r="29" spans="1:10">
      <c r="A29" s="48">
        <v>17</v>
      </c>
      <c r="B29" s="46" t="s">
        <v>1213</v>
      </c>
      <c r="C29" s="619">
        <v>36510321253.283333</v>
      </c>
      <c r="D29" s="221">
        <v>35259790751.372505</v>
      </c>
      <c r="E29" s="221">
        <v>33193998566.855831</v>
      </c>
      <c r="F29" s="221">
        <v>35102101560.027496</v>
      </c>
      <c r="G29" s="619">
        <v>59694948.75</v>
      </c>
      <c r="H29" s="225">
        <v>65696723.333333336</v>
      </c>
      <c r="I29" s="225">
        <v>69556801.166666672</v>
      </c>
      <c r="J29" s="225">
        <v>135441564.66666666</v>
      </c>
    </row>
    <row r="30" spans="1:10">
      <c r="A30" s="48">
        <v>18</v>
      </c>
      <c r="B30" s="46" t="s">
        <v>1214</v>
      </c>
      <c r="C30" s="619">
        <v>3675067586.3333335</v>
      </c>
      <c r="D30" s="221">
        <v>3831145935.5833335</v>
      </c>
      <c r="E30" s="221">
        <v>4785899295.75</v>
      </c>
      <c r="F30" s="221">
        <v>5730271974.583333</v>
      </c>
      <c r="G30" s="619">
        <v>2697788076.5833335</v>
      </c>
      <c r="H30" s="225">
        <v>2848811625.0833335</v>
      </c>
      <c r="I30" s="225">
        <v>3783038208.8333335</v>
      </c>
      <c r="J30" s="225">
        <v>4722323555.25</v>
      </c>
    </row>
    <row r="31" spans="1:10">
      <c r="A31" s="48">
        <v>19</v>
      </c>
      <c r="B31" s="46" t="s">
        <v>1215</v>
      </c>
      <c r="C31" s="619">
        <v>11123751763.583334</v>
      </c>
      <c r="D31" s="221">
        <v>11022912300.75</v>
      </c>
      <c r="E31" s="221">
        <v>11275937121</v>
      </c>
      <c r="F31" s="221">
        <v>10997609961.333334</v>
      </c>
      <c r="G31" s="619">
        <v>5880670626.5</v>
      </c>
      <c r="H31" s="225">
        <v>5685973841.833333</v>
      </c>
      <c r="I31" s="225">
        <v>5785512512.333333</v>
      </c>
      <c r="J31" s="225">
        <v>5484940967.083333</v>
      </c>
    </row>
    <row r="32" spans="1:10" ht="37.5">
      <c r="A32" s="48" t="s">
        <v>1216</v>
      </c>
      <c r="B32" s="46" t="s">
        <v>1217</v>
      </c>
      <c r="C32" s="621"/>
      <c r="D32" s="222"/>
      <c r="E32" s="222"/>
      <c r="F32" s="222"/>
      <c r="G32" s="623">
        <v>0</v>
      </c>
      <c r="H32" s="225">
        <v>0</v>
      </c>
      <c r="I32" s="225">
        <v>0</v>
      </c>
      <c r="J32" s="225">
        <v>0</v>
      </c>
    </row>
    <row r="33" spans="1:10">
      <c r="A33" s="48" t="s">
        <v>1218</v>
      </c>
      <c r="B33" s="46" t="s">
        <v>1219</v>
      </c>
      <c r="C33" s="621"/>
      <c r="D33" s="222"/>
      <c r="E33" s="222"/>
      <c r="F33" s="222"/>
      <c r="G33" s="626">
        <v>0</v>
      </c>
      <c r="H33" s="225">
        <v>0</v>
      </c>
      <c r="I33" s="225">
        <v>0</v>
      </c>
      <c r="J33" s="225">
        <v>0</v>
      </c>
    </row>
    <row r="34" spans="1:10" ht="13">
      <c r="A34" s="49">
        <v>20</v>
      </c>
      <c r="B34" s="70" t="s">
        <v>1220</v>
      </c>
      <c r="C34" s="624">
        <v>51309140603.200005</v>
      </c>
      <c r="D34" s="224">
        <v>50113848987.705841</v>
      </c>
      <c r="E34" s="224">
        <v>49255834983.605835</v>
      </c>
      <c r="F34" s="224">
        <v>51829983495.944168</v>
      </c>
      <c r="G34" s="624">
        <v>8638153651.833334</v>
      </c>
      <c r="H34" s="226">
        <v>8600482190.25</v>
      </c>
      <c r="I34" s="226">
        <v>9638107522.3333321</v>
      </c>
      <c r="J34" s="226">
        <v>10342706087</v>
      </c>
    </row>
    <row r="35" spans="1:10">
      <c r="A35" s="48" t="s">
        <v>666</v>
      </c>
      <c r="B35" s="46" t="s">
        <v>1221</v>
      </c>
      <c r="C35" s="625"/>
      <c r="D35" s="221"/>
      <c r="E35" s="221"/>
      <c r="F35" s="221"/>
      <c r="G35" s="625"/>
      <c r="H35" s="225"/>
      <c r="I35" s="225"/>
      <c r="J35" s="225"/>
    </row>
    <row r="36" spans="1:10">
      <c r="A36" s="48" t="s">
        <v>669</v>
      </c>
      <c r="B36" s="46" t="s">
        <v>1222</v>
      </c>
      <c r="C36" s="625"/>
      <c r="D36" s="221"/>
      <c r="E36" s="221"/>
      <c r="F36" s="221"/>
      <c r="G36" s="625"/>
      <c r="H36" s="225"/>
      <c r="I36" s="225"/>
      <c r="J36" s="225"/>
    </row>
    <row r="37" spans="1:10">
      <c r="A37" s="48" t="s">
        <v>672</v>
      </c>
      <c r="B37" s="46" t="s">
        <v>1223</v>
      </c>
      <c r="C37" s="619">
        <v>51100326552.75</v>
      </c>
      <c r="D37" s="221">
        <v>49967461398.583336</v>
      </c>
      <c r="E37" s="221">
        <v>49110098392.833336</v>
      </c>
      <c r="F37" s="221">
        <v>51654492373.416664</v>
      </c>
      <c r="G37" s="619">
        <v>8638153651.833334</v>
      </c>
      <c r="H37" s="225">
        <v>8600482190.25</v>
      </c>
      <c r="I37" s="225">
        <v>9638107522.333334</v>
      </c>
      <c r="J37" s="225">
        <v>10342706087</v>
      </c>
    </row>
    <row r="38" spans="1:10" ht="13">
      <c r="A38" s="258"/>
      <c r="B38" s="255" t="s">
        <v>1224</v>
      </c>
      <c r="C38" s="260"/>
      <c r="D38" s="262"/>
      <c r="E38" s="262"/>
      <c r="F38" s="262"/>
      <c r="G38" s="261"/>
      <c r="H38" s="262"/>
      <c r="I38" s="262"/>
      <c r="J38" s="262"/>
    </row>
    <row r="39" spans="1:10" ht="13">
      <c r="A39" s="49" t="s">
        <v>1225</v>
      </c>
      <c r="B39" s="70" t="s">
        <v>1226</v>
      </c>
      <c r="C39" s="204"/>
      <c r="D39" s="223"/>
      <c r="E39" s="223"/>
      <c r="F39" s="223"/>
      <c r="G39" s="627">
        <v>101485307997.58333</v>
      </c>
      <c r="H39" s="224">
        <v>100290632403.41667</v>
      </c>
      <c r="I39" s="224">
        <v>96571578904.5</v>
      </c>
      <c r="J39" s="224">
        <v>91145108676.083328</v>
      </c>
    </row>
    <row r="40" spans="1:10" ht="13">
      <c r="A40" s="49">
        <v>22</v>
      </c>
      <c r="B40" s="70" t="s">
        <v>1227</v>
      </c>
      <c r="C40" s="204"/>
      <c r="D40" s="223"/>
      <c r="E40" s="223"/>
      <c r="F40" s="223"/>
      <c r="G40" s="624">
        <v>63804808244.083336</v>
      </c>
      <c r="H40" s="224">
        <v>64118955450.083336</v>
      </c>
      <c r="I40" s="224">
        <v>62881682414.083336</v>
      </c>
      <c r="J40" s="224">
        <v>60320119686.083336</v>
      </c>
    </row>
    <row r="41" spans="1:10" ht="13.5" thickBot="1">
      <c r="A41" s="456">
        <v>23</v>
      </c>
      <c r="B41" s="457" t="s">
        <v>1228</v>
      </c>
      <c r="C41" s="458"/>
      <c r="D41" s="459"/>
      <c r="E41" s="459"/>
      <c r="F41" s="459"/>
      <c r="G41" s="628">
        <v>1.5931034793276497</v>
      </c>
      <c r="H41" s="460">
        <v>1.5665115754162373</v>
      </c>
      <c r="I41" s="460">
        <v>1.5369476119801584</v>
      </c>
      <c r="J41" s="460">
        <v>1.5150835482736635</v>
      </c>
    </row>
  </sheetData>
  <mergeCells count="2">
    <mergeCell ref="C6:F6"/>
    <mergeCell ref="G6:J6"/>
  </mergeCells>
  <pageMargins left="0.70866141732283472" right="0.70866141732283472" top="0.74803149606299213" bottom="0.74803149606299213" header="0.31496062992125984" footer="0.31496062992125984"/>
  <pageSetup paperSize="9" scale="6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pageSetUpPr fitToPage="1"/>
  </sheetPr>
  <dimension ref="A1:E43"/>
  <sheetViews>
    <sheetView showGridLines="0" zoomScale="90" zoomScaleNormal="90" workbookViewId="0">
      <selection activeCell="C25" sqref="C25"/>
    </sheetView>
  </sheetViews>
  <sheetFormatPr defaultRowHeight="12.5"/>
  <cols>
    <col min="1" max="1" width="9.7265625" customWidth="1"/>
    <col min="2" max="2" width="72.453125" customWidth="1"/>
    <col min="3" max="5" width="18.7265625" customWidth="1"/>
  </cols>
  <sheetData>
    <row r="1" spans="1:5" ht="15.75" customHeight="1"/>
    <row r="2" spans="1:5" ht="15.75" customHeight="1"/>
    <row r="3" spans="1:5" ht="15.75" customHeight="1"/>
    <row r="4" spans="1:5" ht="15.75" customHeight="1">
      <c r="C4" s="24" t="s">
        <v>94</v>
      </c>
      <c r="D4" s="24" t="s">
        <v>95</v>
      </c>
      <c r="E4" s="24" t="s">
        <v>96</v>
      </c>
    </row>
    <row r="5" spans="1:5" ht="15.75" customHeight="1">
      <c r="A5" s="192" t="s">
        <v>97</v>
      </c>
      <c r="B5" s="180"/>
      <c r="C5" s="181"/>
      <c r="D5" s="181"/>
      <c r="E5" s="181"/>
    </row>
    <row r="6" spans="1:5" ht="28.15" customHeight="1">
      <c r="A6" s="182"/>
      <c r="B6" s="183"/>
      <c r="C6" s="1214" t="s">
        <v>98</v>
      </c>
      <c r="D6" s="1214"/>
      <c r="E6" s="184" t="s">
        <v>99</v>
      </c>
    </row>
    <row r="7" spans="1:5" ht="13">
      <c r="A7" s="1215" t="s">
        <v>100</v>
      </c>
      <c r="B7" s="1215"/>
      <c r="C7" s="185">
        <v>45291</v>
      </c>
      <c r="D7" s="185">
        <v>44926</v>
      </c>
      <c r="E7" s="185">
        <v>45291</v>
      </c>
    </row>
    <row r="8" spans="1:5">
      <c r="A8" s="229">
        <v>1</v>
      </c>
      <c r="B8" s="230" t="s">
        <v>101</v>
      </c>
      <c r="C8" s="231">
        <v>94697485452.614578</v>
      </c>
      <c r="D8" s="232">
        <v>91889688457.781769</v>
      </c>
      <c r="E8" s="233">
        <v>7575798836.2091665</v>
      </c>
    </row>
    <row r="9" spans="1:5" ht="13">
      <c r="A9" s="186">
        <v>2</v>
      </c>
      <c r="B9" s="187" t="s">
        <v>102</v>
      </c>
      <c r="C9" s="212">
        <v>25381344650.388981</v>
      </c>
      <c r="D9" s="177">
        <v>11134382573.248196</v>
      </c>
      <c r="E9" s="212">
        <v>2030507572.0311184</v>
      </c>
    </row>
    <row r="10" spans="1:5" ht="13">
      <c r="A10" s="186">
        <v>3</v>
      </c>
      <c r="B10" s="187" t="s">
        <v>103</v>
      </c>
      <c r="C10" s="505">
        <v>-5.0841569900512704E-3</v>
      </c>
      <c r="D10" s="177">
        <v>2913315428.0455194</v>
      </c>
      <c r="E10" s="505">
        <v>-4.0673255920410157E-4</v>
      </c>
    </row>
    <row r="11" spans="1:5" ht="13">
      <c r="A11" s="186">
        <v>4</v>
      </c>
      <c r="B11" s="187" t="s">
        <v>104</v>
      </c>
      <c r="C11" s="212">
        <v>0</v>
      </c>
      <c r="D11" s="177"/>
      <c r="E11" s="212">
        <v>0</v>
      </c>
    </row>
    <row r="12" spans="1:5" ht="13">
      <c r="A12" s="186" t="s">
        <v>105</v>
      </c>
      <c r="B12" s="187" t="s">
        <v>106</v>
      </c>
      <c r="C12" s="212">
        <v>667848779.84000003</v>
      </c>
      <c r="D12" s="177">
        <v>795778782.39062369</v>
      </c>
      <c r="E12" s="212">
        <v>53427902.387200005</v>
      </c>
    </row>
    <row r="13" spans="1:5" ht="13">
      <c r="A13" s="186">
        <v>5</v>
      </c>
      <c r="B13" s="187" t="s">
        <v>107</v>
      </c>
      <c r="C13" s="212">
        <v>59195620479.198875</v>
      </c>
      <c r="D13" s="177">
        <v>65482733909.097427</v>
      </c>
      <c r="E13" s="212">
        <v>4735649638.3359098</v>
      </c>
    </row>
    <row r="14" spans="1:5">
      <c r="A14" s="229">
        <v>6</v>
      </c>
      <c r="B14" s="230" t="s">
        <v>108</v>
      </c>
      <c r="C14" s="233">
        <v>3166103094.9604673</v>
      </c>
      <c r="D14" s="232">
        <v>2720242997</v>
      </c>
      <c r="E14" s="233">
        <v>253288247.5968374</v>
      </c>
    </row>
    <row r="15" spans="1:5" ht="13">
      <c r="A15" s="186">
        <v>7</v>
      </c>
      <c r="B15" s="187" t="s">
        <v>102</v>
      </c>
      <c r="C15" s="212">
        <v>1029745095.7185442</v>
      </c>
      <c r="D15" s="177">
        <v>821146580.71877766</v>
      </c>
      <c r="E15" s="212">
        <v>82379607.657483548</v>
      </c>
    </row>
    <row r="16" spans="1:5" ht="13">
      <c r="A16" s="186">
        <v>8</v>
      </c>
      <c r="B16" s="187" t="s">
        <v>109</v>
      </c>
      <c r="C16" s="212">
        <v>828322079.55999994</v>
      </c>
      <c r="D16" s="177">
        <v>848915734</v>
      </c>
      <c r="E16" s="212">
        <v>66265766.364799999</v>
      </c>
    </row>
    <row r="17" spans="1:5" ht="13">
      <c r="A17" s="186" t="s">
        <v>110</v>
      </c>
      <c r="B17" s="187" t="s">
        <v>111</v>
      </c>
      <c r="C17" s="212">
        <v>58686757.761583947</v>
      </c>
      <c r="D17" s="177">
        <v>37338235.853906058</v>
      </c>
      <c r="E17" s="212">
        <v>4694940.6209267154</v>
      </c>
    </row>
    <row r="18" spans="1:5" ht="13">
      <c r="A18" s="186" t="s">
        <v>112</v>
      </c>
      <c r="B18" s="187" t="s">
        <v>113</v>
      </c>
      <c r="C18" s="212">
        <v>921164179.54888332</v>
      </c>
      <c r="D18" s="177">
        <v>756982640</v>
      </c>
      <c r="E18" s="212">
        <v>73693134.36391066</v>
      </c>
    </row>
    <row r="19" spans="1:5" ht="13">
      <c r="A19" s="186">
        <v>9</v>
      </c>
      <c r="B19" s="187" t="s">
        <v>114</v>
      </c>
      <c r="C19" s="212">
        <v>328184982.37145579</v>
      </c>
      <c r="D19" s="177">
        <v>255859806.42731631</v>
      </c>
      <c r="E19" s="212">
        <v>26254798.589716464</v>
      </c>
    </row>
    <row r="20" spans="1:5" ht="12.75" hidden="1" customHeight="1">
      <c r="A20" s="188">
        <v>10</v>
      </c>
      <c r="B20" s="189" t="s">
        <v>115</v>
      </c>
      <c r="C20" s="213">
        <v>0</v>
      </c>
      <c r="D20" s="178">
        <v>0</v>
      </c>
      <c r="E20" s="213">
        <v>0</v>
      </c>
    </row>
    <row r="21" spans="1:5" ht="12.75" hidden="1" customHeight="1">
      <c r="A21" s="188">
        <v>11</v>
      </c>
      <c r="B21" s="189" t="s">
        <v>115</v>
      </c>
      <c r="C21" s="213">
        <v>0</v>
      </c>
      <c r="D21" s="178">
        <v>0</v>
      </c>
      <c r="E21" s="213">
        <v>0</v>
      </c>
    </row>
    <row r="22" spans="1:5" ht="12.75" hidden="1" customHeight="1">
      <c r="A22" s="188">
        <v>12</v>
      </c>
      <c r="B22" s="189" t="s">
        <v>115</v>
      </c>
      <c r="C22" s="213">
        <v>0</v>
      </c>
      <c r="D22" s="178">
        <v>0</v>
      </c>
      <c r="E22" s="213">
        <v>0</v>
      </c>
    </row>
    <row r="23" spans="1:5" ht="12.75" hidden="1" customHeight="1">
      <c r="A23" s="188">
        <v>13</v>
      </c>
      <c r="B23" s="189" t="s">
        <v>115</v>
      </c>
      <c r="C23" s="213">
        <v>0</v>
      </c>
      <c r="D23" s="178">
        <v>0</v>
      </c>
      <c r="E23" s="213">
        <v>0</v>
      </c>
    </row>
    <row r="24" spans="1:5" ht="12.75" hidden="1" customHeight="1">
      <c r="A24" s="188">
        <v>14</v>
      </c>
      <c r="B24" s="189" t="s">
        <v>115</v>
      </c>
      <c r="C24" s="213">
        <v>0</v>
      </c>
      <c r="D24" s="178">
        <v>0</v>
      </c>
      <c r="E24" s="213">
        <v>0</v>
      </c>
    </row>
    <row r="25" spans="1:5">
      <c r="A25" s="229">
        <v>15</v>
      </c>
      <c r="B25" s="230" t="s">
        <v>116</v>
      </c>
      <c r="C25" s="234">
        <v>428277.5130072973</v>
      </c>
      <c r="D25" s="232">
        <v>257160.49973485462</v>
      </c>
      <c r="E25" s="234">
        <v>34262.201040583786</v>
      </c>
    </row>
    <row r="26" spans="1:5">
      <c r="A26" s="229">
        <v>16</v>
      </c>
      <c r="B26" s="230" t="s">
        <v>117</v>
      </c>
      <c r="C26" s="233">
        <v>18065326.9005</v>
      </c>
      <c r="D26" s="232">
        <v>25591421.621499997</v>
      </c>
      <c r="E26" s="233">
        <v>1445226.1520400001</v>
      </c>
    </row>
    <row r="27" spans="1:5" ht="13">
      <c r="A27" s="186">
        <v>17</v>
      </c>
      <c r="B27" s="187" t="s">
        <v>118</v>
      </c>
      <c r="C27" s="212">
        <v>0</v>
      </c>
      <c r="D27" s="177"/>
      <c r="E27" s="212">
        <v>0</v>
      </c>
    </row>
    <row r="28" spans="1:5" ht="13">
      <c r="A28" s="186">
        <v>18</v>
      </c>
      <c r="B28" s="187" t="s">
        <v>119</v>
      </c>
      <c r="C28" s="212">
        <v>0</v>
      </c>
      <c r="D28" s="177"/>
      <c r="E28" s="212">
        <v>0</v>
      </c>
    </row>
    <row r="29" spans="1:5" ht="13">
      <c r="A29" s="186">
        <v>19</v>
      </c>
      <c r="B29" s="187" t="s">
        <v>120</v>
      </c>
      <c r="C29" s="212">
        <v>18065326.9005</v>
      </c>
      <c r="D29" s="177">
        <v>25591421.621499997</v>
      </c>
      <c r="E29" s="212">
        <v>1445226.1520400001</v>
      </c>
    </row>
    <row r="30" spans="1:5" ht="13">
      <c r="A30" s="186" t="s">
        <v>121</v>
      </c>
      <c r="B30" s="187" t="s">
        <v>122</v>
      </c>
      <c r="C30" s="212">
        <v>0</v>
      </c>
      <c r="D30" s="177"/>
      <c r="E30" s="212">
        <v>0</v>
      </c>
    </row>
    <row r="31" spans="1:5">
      <c r="A31" s="229">
        <v>20</v>
      </c>
      <c r="B31" s="230" t="s">
        <v>123</v>
      </c>
      <c r="C31" s="233">
        <v>2068378297.8603067</v>
      </c>
      <c r="D31" s="232">
        <v>3146265432.3846798</v>
      </c>
      <c r="E31" s="233">
        <v>165470263.82882455</v>
      </c>
    </row>
    <row r="32" spans="1:5" ht="13">
      <c r="A32" s="186">
        <v>21</v>
      </c>
      <c r="B32" s="187" t="s">
        <v>102</v>
      </c>
      <c r="C32" s="212">
        <v>271036775.00393236</v>
      </c>
      <c r="D32" s="177">
        <v>364999348.19776708</v>
      </c>
      <c r="E32" s="212">
        <v>21682942.00031459</v>
      </c>
    </row>
    <row r="33" spans="1:5" ht="13">
      <c r="A33" s="186">
        <v>22</v>
      </c>
      <c r="B33" s="187" t="s">
        <v>124</v>
      </c>
      <c r="C33" s="212">
        <v>1797341522.8563745</v>
      </c>
      <c r="D33" s="177">
        <v>2781266084.1869125</v>
      </c>
      <c r="E33" s="212">
        <v>143787321.82850996</v>
      </c>
    </row>
    <row r="34" spans="1:5">
      <c r="A34" s="229" t="s">
        <v>125</v>
      </c>
      <c r="B34" s="230" t="s">
        <v>126</v>
      </c>
      <c r="C34" s="234"/>
      <c r="D34" s="232"/>
      <c r="E34" s="234"/>
    </row>
    <row r="35" spans="1:5">
      <c r="A35" s="229">
        <v>23</v>
      </c>
      <c r="B35" s="230" t="s">
        <v>127</v>
      </c>
      <c r="C35" s="233">
        <v>13078948367.867563</v>
      </c>
      <c r="D35" s="232">
        <v>12184098020.890316</v>
      </c>
      <c r="E35" s="233">
        <v>1046315869.4294051</v>
      </c>
    </row>
    <row r="36" spans="1:5" ht="13">
      <c r="A36" s="186" t="s">
        <v>128</v>
      </c>
      <c r="B36" s="187" t="s">
        <v>129</v>
      </c>
      <c r="C36" s="212">
        <v>0</v>
      </c>
      <c r="D36" s="177"/>
      <c r="E36" s="212">
        <v>0</v>
      </c>
    </row>
    <row r="37" spans="1:5" ht="13">
      <c r="A37" s="186" t="s">
        <v>130</v>
      </c>
      <c r="B37" s="187" t="s">
        <v>131</v>
      </c>
      <c r="C37" s="212">
        <v>13078948367.867563</v>
      </c>
      <c r="D37" s="177">
        <v>12184098020.890316</v>
      </c>
      <c r="E37" s="212">
        <v>1046315869.4294051</v>
      </c>
    </row>
    <row r="38" spans="1:5" ht="13">
      <c r="A38" s="186" t="s">
        <v>132</v>
      </c>
      <c r="B38" s="187" t="s">
        <v>133</v>
      </c>
      <c r="C38" s="212">
        <v>0</v>
      </c>
      <c r="D38" s="177"/>
      <c r="E38" s="212">
        <v>0</v>
      </c>
    </row>
    <row r="39" spans="1:5" ht="13">
      <c r="A39" s="235">
        <v>24</v>
      </c>
      <c r="B39" s="236" t="s">
        <v>134</v>
      </c>
      <c r="C39" s="237">
        <v>1073640457.5</v>
      </c>
      <c r="D39" s="238">
        <v>1409552493.8485136</v>
      </c>
      <c r="E39" s="237">
        <v>85891236.600000009</v>
      </c>
    </row>
    <row r="40" spans="1:5" ht="13">
      <c r="A40" s="186">
        <v>25</v>
      </c>
      <c r="B40" s="190" t="s">
        <v>135</v>
      </c>
      <c r="C40" s="213">
        <v>9867639501.5</v>
      </c>
      <c r="D40" s="177">
        <v>6449869530.1514864</v>
      </c>
      <c r="E40" s="213">
        <v>789411160.12</v>
      </c>
    </row>
    <row r="41" spans="1:5" ht="26">
      <c r="A41" s="186">
        <v>26</v>
      </c>
      <c r="B41" s="190" t="s">
        <v>136</v>
      </c>
      <c r="C41" s="213">
        <v>9133477765</v>
      </c>
      <c r="D41" s="177">
        <v>9133477765</v>
      </c>
      <c r="E41" s="213">
        <v>730678221.20000005</v>
      </c>
    </row>
    <row r="42" spans="1:5" ht="26">
      <c r="A42" s="186">
        <v>28</v>
      </c>
      <c r="B42" s="190" t="s">
        <v>137</v>
      </c>
      <c r="C42" s="212">
        <v>319193778.18864346</v>
      </c>
      <c r="D42" s="893">
        <v>2430000000</v>
      </c>
      <c r="E42" s="212">
        <v>25535502.255091477</v>
      </c>
    </row>
    <row r="43" spans="1:5" ht="13.5" thickBot="1">
      <c r="A43" s="432">
        <v>29</v>
      </c>
      <c r="B43" s="433" t="s">
        <v>138</v>
      </c>
      <c r="C43" s="434">
        <v>113029408817.71642</v>
      </c>
      <c r="D43" s="435">
        <v>109966143490.17801</v>
      </c>
      <c r="E43" s="434">
        <v>9042352705.4173126</v>
      </c>
    </row>
  </sheetData>
  <mergeCells count="2">
    <mergeCell ref="C6:D6"/>
    <mergeCell ref="A7:B7"/>
  </mergeCells>
  <pageMargins left="0.70866141732283472" right="0.70866141732283472" top="0.74803149606299213" bottom="0.74803149606299213" header="0.31496062992125984" footer="0.31496062992125984"/>
  <pageSetup paperSize="9" scale="9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S12"/>
  <sheetViews>
    <sheetView showGridLines="0" zoomScale="90" zoomScaleNormal="90" workbookViewId="0">
      <selection activeCell="C26" sqref="C26"/>
    </sheetView>
  </sheetViews>
  <sheetFormatPr defaultRowHeight="12.5"/>
  <cols>
    <col min="1" max="1" width="9.7265625" customWidth="1"/>
    <col min="2" max="2" width="80.7265625" customWidth="1"/>
    <col min="3" max="3" width="82.26953125" customWidth="1"/>
    <col min="4" max="19" width="9" customWidth="1"/>
    <col min="20" max="20" width="8.7265625" bestFit="1" customWidth="1"/>
    <col min="21" max="21" width="9.26953125" bestFit="1" customWidth="1"/>
  </cols>
  <sheetData>
    <row r="1" spans="1:19" ht="15.75" customHeight="1"/>
    <row r="2" spans="1:19" ht="15.75" customHeight="1"/>
    <row r="3" spans="1:19" ht="15.75" customHeight="1"/>
    <row r="4" spans="1:19" ht="15.75" customHeight="1">
      <c r="A4" s="2"/>
      <c r="B4" s="7"/>
      <c r="C4" s="6"/>
      <c r="D4" s="6"/>
      <c r="E4" s="6"/>
      <c r="F4" s="6"/>
      <c r="G4" s="6"/>
      <c r="H4" s="6"/>
      <c r="I4" s="6"/>
      <c r="J4" s="6"/>
      <c r="K4" s="6"/>
      <c r="L4" s="6"/>
      <c r="M4" s="6"/>
      <c r="N4" s="6"/>
      <c r="O4" s="6"/>
      <c r="P4" s="6"/>
      <c r="Q4" s="6"/>
      <c r="R4" s="6"/>
      <c r="S4" s="6"/>
    </row>
    <row r="5" spans="1:19" ht="15.75" customHeight="1">
      <c r="A5" s="169" t="s">
        <v>30</v>
      </c>
      <c r="B5" s="64"/>
      <c r="C5" s="64"/>
    </row>
    <row r="6" spans="1:19" s="23" customFormat="1" ht="25">
      <c r="A6" s="170" t="s">
        <v>1229</v>
      </c>
      <c r="B6" s="171" t="s">
        <v>1230</v>
      </c>
      <c r="C6" s="171" t="s">
        <v>1231</v>
      </c>
    </row>
    <row r="7" spans="1:19" s="23" customFormat="1" ht="25">
      <c r="A7" s="170" t="s">
        <v>1232</v>
      </c>
      <c r="B7" s="171" t="s">
        <v>1233</v>
      </c>
      <c r="C7" s="171" t="s">
        <v>1234</v>
      </c>
    </row>
    <row r="8" spans="1:19" s="23" customFormat="1" ht="54" customHeight="1">
      <c r="A8" s="170" t="s">
        <v>1235</v>
      </c>
      <c r="B8" s="171" t="s">
        <v>1236</v>
      </c>
      <c r="C8" s="171" t="s">
        <v>1237</v>
      </c>
    </row>
    <row r="9" spans="1:19" s="23" customFormat="1" ht="37.5">
      <c r="A9" s="170" t="s">
        <v>1238</v>
      </c>
      <c r="B9" s="171" t="s">
        <v>1239</v>
      </c>
      <c r="C9" s="171" t="s">
        <v>1240</v>
      </c>
    </row>
    <row r="10" spans="1:19" s="23" customFormat="1" ht="37.5">
      <c r="A10" s="170" t="s">
        <v>1241</v>
      </c>
      <c r="B10" s="171" t="s">
        <v>1242</v>
      </c>
      <c r="C10" s="171" t="s">
        <v>1243</v>
      </c>
    </row>
    <row r="11" spans="1:19" s="23" customFormat="1" ht="37.5">
      <c r="A11" s="170" t="s">
        <v>1244</v>
      </c>
      <c r="B11" s="171" t="s">
        <v>1245</v>
      </c>
      <c r="C11" s="171" t="s">
        <v>1246</v>
      </c>
    </row>
    <row r="12" spans="1:19" s="23" customFormat="1" ht="37.5">
      <c r="A12" s="170" t="s">
        <v>1247</v>
      </c>
      <c r="B12" s="171" t="s">
        <v>1248</v>
      </c>
      <c r="C12" s="171" t="s">
        <v>1249</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4"/>
  <sheetViews>
    <sheetView showGridLines="0" zoomScale="90" zoomScaleNormal="90" workbookViewId="0"/>
  </sheetViews>
  <sheetFormatPr defaultRowHeight="12.5"/>
  <cols>
    <col min="1" max="1" width="9.7265625" customWidth="1"/>
    <col min="2" max="2" width="78.26953125" customWidth="1"/>
    <col min="3" max="7" width="15.7265625" customWidth="1"/>
    <col min="8" max="18" width="9" customWidth="1"/>
    <col min="19" max="19" width="8.7265625" bestFit="1" customWidth="1"/>
    <col min="20" max="20" width="9.26953125" bestFit="1" customWidth="1"/>
  </cols>
  <sheetData>
    <row r="1" spans="1:18" ht="15.75" customHeight="1"/>
    <row r="2" spans="1:18" ht="15.75" customHeight="1"/>
    <row r="3" spans="1:18" ht="15.75" customHeight="1"/>
    <row r="4" spans="1:18" ht="15.75" customHeight="1">
      <c r="B4" s="7"/>
      <c r="C4" s="24" t="s">
        <v>94</v>
      </c>
      <c r="D4" s="24" t="s">
        <v>95</v>
      </c>
      <c r="E4" s="24" t="s">
        <v>96</v>
      </c>
      <c r="F4" s="24" t="s">
        <v>139</v>
      </c>
      <c r="G4" s="24" t="s">
        <v>140</v>
      </c>
      <c r="H4" s="6"/>
      <c r="I4" s="6"/>
      <c r="J4" s="6"/>
      <c r="K4" s="6"/>
      <c r="L4" s="6"/>
      <c r="M4" s="6"/>
      <c r="N4" s="5"/>
      <c r="O4" s="5"/>
      <c r="P4" s="6"/>
      <c r="Q4" s="6"/>
      <c r="R4" s="6"/>
    </row>
    <row r="5" spans="1:18" ht="15.75" customHeight="1">
      <c r="A5" s="68" t="s">
        <v>33</v>
      </c>
      <c r="B5" s="43"/>
      <c r="C5" s="18"/>
      <c r="D5" s="18"/>
      <c r="E5" s="18"/>
      <c r="F5" s="18"/>
      <c r="G5" s="18"/>
    </row>
    <row r="6" spans="1:18">
      <c r="A6" s="43"/>
      <c r="B6" s="43"/>
      <c r="C6" s="1249" t="s">
        <v>1250</v>
      </c>
      <c r="D6" s="1249"/>
      <c r="E6" s="1249"/>
      <c r="F6" s="1249"/>
      <c r="G6" s="1249" t="s">
        <v>1251</v>
      </c>
    </row>
    <row r="7" spans="1:18" ht="13">
      <c r="A7" s="127" t="s">
        <v>835</v>
      </c>
      <c r="B7" s="43"/>
      <c r="C7" s="77" t="s">
        <v>929</v>
      </c>
      <c r="D7" s="77" t="s">
        <v>1252</v>
      </c>
      <c r="E7" s="77" t="s">
        <v>1253</v>
      </c>
      <c r="F7" s="77" t="s">
        <v>1254</v>
      </c>
      <c r="G7" s="1249"/>
    </row>
    <row r="8" spans="1:18" ht="13">
      <c r="A8" s="254"/>
      <c r="B8" s="263" t="s">
        <v>1255</v>
      </c>
      <c r="C8" s="251"/>
      <c r="D8" s="251"/>
      <c r="E8" s="251"/>
      <c r="F8" s="251"/>
      <c r="G8" s="251"/>
    </row>
    <row r="9" spans="1:18">
      <c r="A9" s="48">
        <v>1</v>
      </c>
      <c r="B9" s="46" t="s">
        <v>1256</v>
      </c>
      <c r="C9" s="632">
        <v>17388900618</v>
      </c>
      <c r="D9" s="633">
        <v>0</v>
      </c>
      <c r="E9" s="633">
        <v>0</v>
      </c>
      <c r="F9" s="632">
        <v>2378673392</v>
      </c>
      <c r="G9" s="632">
        <v>19767574010</v>
      </c>
    </row>
    <row r="10" spans="1:18">
      <c r="A10" s="48">
        <v>2</v>
      </c>
      <c r="B10" s="74" t="s">
        <v>1257</v>
      </c>
      <c r="C10" s="632">
        <v>17388900618</v>
      </c>
      <c r="D10" s="633">
        <v>0</v>
      </c>
      <c r="E10" s="633">
        <v>0</v>
      </c>
      <c r="F10" s="632">
        <v>2378673392</v>
      </c>
      <c r="G10" s="632">
        <v>19767574010</v>
      </c>
    </row>
    <row r="11" spans="1:18">
      <c r="A11" s="48">
        <v>3</v>
      </c>
      <c r="B11" s="74" t="s">
        <v>1258</v>
      </c>
      <c r="C11" s="629"/>
      <c r="D11" s="633">
        <v>0</v>
      </c>
      <c r="E11" s="633">
        <v>0</v>
      </c>
      <c r="F11" s="633">
        <v>0</v>
      </c>
      <c r="G11" s="633">
        <v>0</v>
      </c>
    </row>
    <row r="12" spans="1:18">
      <c r="A12" s="48">
        <v>4</v>
      </c>
      <c r="B12" s="46" t="s">
        <v>1259</v>
      </c>
      <c r="C12" s="629"/>
      <c r="D12" s="632">
        <v>137553859395</v>
      </c>
      <c r="E12" s="632">
        <v>3127265046</v>
      </c>
      <c r="F12" s="632">
        <v>251113373</v>
      </c>
      <c r="G12" s="632">
        <v>131797003340</v>
      </c>
    </row>
    <row r="13" spans="1:18">
      <c r="A13" s="48">
        <v>5</v>
      </c>
      <c r="B13" s="74" t="s">
        <v>1198</v>
      </c>
      <c r="C13" s="629"/>
      <c r="D13" s="632">
        <v>96889644757</v>
      </c>
      <c r="E13" s="632">
        <v>1767914655</v>
      </c>
      <c r="F13" s="632">
        <v>152564113</v>
      </c>
      <c r="G13" s="632">
        <v>93877245554</v>
      </c>
    </row>
    <row r="14" spans="1:18">
      <c r="A14" s="48">
        <v>6</v>
      </c>
      <c r="B14" s="74" t="s">
        <v>1199</v>
      </c>
      <c r="C14" s="629"/>
      <c r="D14" s="632">
        <v>40664214638</v>
      </c>
      <c r="E14" s="632">
        <v>1359350391</v>
      </c>
      <c r="F14" s="632">
        <v>98549260</v>
      </c>
      <c r="G14" s="632">
        <v>37919757786</v>
      </c>
    </row>
    <row r="15" spans="1:18">
      <c r="A15" s="48">
        <v>7</v>
      </c>
      <c r="B15" s="46" t="s">
        <v>1260</v>
      </c>
      <c r="C15" s="629"/>
      <c r="D15" s="632">
        <v>123051842328</v>
      </c>
      <c r="E15" s="632">
        <v>6465653811</v>
      </c>
      <c r="F15" s="632">
        <v>24853662524</v>
      </c>
      <c r="G15" s="632">
        <v>56799762441</v>
      </c>
    </row>
    <row r="16" spans="1:18">
      <c r="A16" s="48">
        <v>8</v>
      </c>
      <c r="B16" s="74" t="s">
        <v>1261</v>
      </c>
      <c r="C16" s="629"/>
      <c r="D16" s="632">
        <v>15728274793</v>
      </c>
      <c r="E16" s="633">
        <v>0</v>
      </c>
      <c r="F16" s="633">
        <v>0</v>
      </c>
      <c r="G16" s="632">
        <v>1123163589</v>
      </c>
    </row>
    <row r="17" spans="1:7">
      <c r="A17" s="48">
        <v>9</v>
      </c>
      <c r="B17" s="74" t="s">
        <v>1262</v>
      </c>
      <c r="C17" s="629"/>
      <c r="D17" s="632">
        <v>107323567535</v>
      </c>
      <c r="E17" s="632">
        <v>6465653811</v>
      </c>
      <c r="F17" s="632">
        <v>24853662524</v>
      </c>
      <c r="G17" s="632">
        <v>55676598852</v>
      </c>
    </row>
    <row r="18" spans="1:7">
      <c r="A18" s="48">
        <v>10</v>
      </c>
      <c r="B18" s="46" t="s">
        <v>1263</v>
      </c>
      <c r="C18" s="629"/>
      <c r="D18" s="633">
        <v>0</v>
      </c>
      <c r="E18" s="633">
        <v>0</v>
      </c>
      <c r="F18" s="633">
        <v>0</v>
      </c>
      <c r="G18" s="633">
        <v>0</v>
      </c>
    </row>
    <row r="19" spans="1:7">
      <c r="A19" s="48">
        <v>11</v>
      </c>
      <c r="B19" s="46" t="s">
        <v>1264</v>
      </c>
      <c r="C19" s="632">
        <v>9579011288.7074947</v>
      </c>
      <c r="D19" s="632">
        <v>661923860</v>
      </c>
      <c r="E19" s="632">
        <v>0</v>
      </c>
      <c r="F19" s="632">
        <v>46078504</v>
      </c>
      <c r="G19" s="632">
        <v>46078504</v>
      </c>
    </row>
    <row r="20" spans="1:7">
      <c r="A20" s="48">
        <v>12</v>
      </c>
      <c r="B20" s="74" t="s">
        <v>1265</v>
      </c>
      <c r="C20" s="632">
        <v>9579011288.7074947</v>
      </c>
      <c r="D20" s="629"/>
      <c r="E20" s="629"/>
      <c r="F20" s="629"/>
      <c r="G20" s="629"/>
    </row>
    <row r="21" spans="1:7">
      <c r="A21" s="48">
        <v>13</v>
      </c>
      <c r="B21" s="74" t="s">
        <v>1266</v>
      </c>
      <c r="C21" s="629"/>
      <c r="D21" s="632">
        <v>661923860</v>
      </c>
      <c r="E21" s="632">
        <v>0</v>
      </c>
      <c r="F21" s="632">
        <v>46078504</v>
      </c>
      <c r="G21" s="632">
        <v>46078504</v>
      </c>
    </row>
    <row r="22" spans="1:7" ht="13">
      <c r="A22" s="49">
        <v>14</v>
      </c>
      <c r="B22" s="70" t="s">
        <v>1267</v>
      </c>
      <c r="C22" s="630"/>
      <c r="D22" s="630"/>
      <c r="E22" s="630"/>
      <c r="F22" s="630"/>
      <c r="G22" s="634">
        <v>208410418295</v>
      </c>
    </row>
    <row r="23" spans="1:7" ht="13">
      <c r="A23" s="254"/>
      <c r="B23" s="263" t="s">
        <v>1268</v>
      </c>
      <c r="C23" s="635"/>
      <c r="D23" s="635"/>
      <c r="E23" s="635"/>
      <c r="F23" s="635"/>
      <c r="G23" s="635"/>
    </row>
    <row r="24" spans="1:7">
      <c r="A24" s="48">
        <v>15</v>
      </c>
      <c r="B24" s="46" t="s">
        <v>1195</v>
      </c>
      <c r="C24" s="631"/>
      <c r="D24" s="631"/>
      <c r="E24" s="631"/>
      <c r="F24" s="631"/>
      <c r="G24" s="636">
        <v>3451494136</v>
      </c>
    </row>
    <row r="25" spans="1:7">
      <c r="A25" s="48" t="s">
        <v>1269</v>
      </c>
      <c r="B25" s="46" t="s">
        <v>1270</v>
      </c>
      <c r="C25" s="629"/>
      <c r="D25" s="632">
        <v>160941203</v>
      </c>
      <c r="E25" s="632">
        <v>164812662</v>
      </c>
      <c r="F25" s="632">
        <v>5967036201</v>
      </c>
      <c r="G25" s="632">
        <v>5348871556</v>
      </c>
    </row>
    <row r="26" spans="1:7">
      <c r="A26" s="48">
        <v>16</v>
      </c>
      <c r="B26" s="46" t="s">
        <v>1271</v>
      </c>
      <c r="C26" s="629"/>
      <c r="D26" s="633">
        <v>0</v>
      </c>
      <c r="E26" s="633">
        <v>0</v>
      </c>
      <c r="F26" s="633">
        <v>0</v>
      </c>
      <c r="G26" s="633">
        <v>0</v>
      </c>
    </row>
    <row r="27" spans="1:7">
      <c r="A27" s="48">
        <v>17</v>
      </c>
      <c r="B27" s="46" t="s">
        <v>1272</v>
      </c>
      <c r="C27" s="629"/>
      <c r="D27" s="632">
        <v>43256265453</v>
      </c>
      <c r="E27" s="632">
        <v>13375735491</v>
      </c>
      <c r="F27" s="632">
        <v>142588530378</v>
      </c>
      <c r="G27" s="632">
        <v>131375441015</v>
      </c>
    </row>
    <row r="28" spans="1:7" ht="25">
      <c r="A28" s="48">
        <v>18</v>
      </c>
      <c r="B28" s="74" t="s">
        <v>1273</v>
      </c>
      <c r="C28" s="629"/>
      <c r="D28" s="632">
        <v>17302655250</v>
      </c>
      <c r="E28" s="632">
        <v>0</v>
      </c>
      <c r="F28" s="632">
        <v>0</v>
      </c>
      <c r="G28" s="632">
        <v>396418652</v>
      </c>
    </row>
    <row r="29" spans="1:7" ht="25">
      <c r="A29" s="48">
        <v>19</v>
      </c>
      <c r="B29" s="74" t="s">
        <v>1274</v>
      </c>
      <c r="C29" s="629"/>
      <c r="D29" s="632">
        <v>2668240621</v>
      </c>
      <c r="E29" s="632">
        <v>2367642963</v>
      </c>
      <c r="F29" s="632">
        <v>6401988027</v>
      </c>
      <c r="G29" s="632">
        <v>7852633571</v>
      </c>
    </row>
    <row r="30" spans="1:7" ht="25">
      <c r="A30" s="48">
        <v>20</v>
      </c>
      <c r="B30" s="74" t="s">
        <v>1275</v>
      </c>
      <c r="C30" s="629"/>
      <c r="D30" s="632">
        <v>18078215500</v>
      </c>
      <c r="E30" s="632">
        <v>6420305663</v>
      </c>
      <c r="F30" s="632">
        <v>49887311580</v>
      </c>
      <c r="G30" s="632">
        <v>120893047390</v>
      </c>
    </row>
    <row r="31" spans="1:7" ht="25">
      <c r="A31" s="48">
        <v>21</v>
      </c>
      <c r="B31" s="76" t="s">
        <v>1276</v>
      </c>
      <c r="C31" s="629"/>
      <c r="D31" s="632">
        <v>5876339</v>
      </c>
      <c r="E31" s="632">
        <v>5841380</v>
      </c>
      <c r="F31" s="632">
        <v>252908139</v>
      </c>
      <c r="G31" s="632">
        <v>42759259660</v>
      </c>
    </row>
    <row r="32" spans="1:7">
      <c r="A32" s="48">
        <v>22</v>
      </c>
      <c r="B32" s="74" t="s">
        <v>1277</v>
      </c>
      <c r="C32" s="629"/>
      <c r="D32" s="632">
        <v>4205825110</v>
      </c>
      <c r="E32" s="632">
        <v>4218812828</v>
      </c>
      <c r="F32" s="632">
        <v>84176650748</v>
      </c>
      <c r="G32" s="633">
        <v>0</v>
      </c>
    </row>
    <row r="33" spans="1:7" ht="25">
      <c r="A33" s="48">
        <v>23</v>
      </c>
      <c r="B33" s="76" t="s">
        <v>1276</v>
      </c>
      <c r="C33" s="629"/>
      <c r="D33" s="632">
        <v>1763727662</v>
      </c>
      <c r="E33" s="632">
        <v>1810420602</v>
      </c>
      <c r="F33" s="632">
        <v>60237734039</v>
      </c>
      <c r="G33" s="633">
        <v>0</v>
      </c>
    </row>
    <row r="34" spans="1:7" ht="25">
      <c r="A34" s="48">
        <v>24</v>
      </c>
      <c r="B34" s="74" t="s">
        <v>1278</v>
      </c>
      <c r="C34" s="629"/>
      <c r="D34" s="632">
        <v>1001328972</v>
      </c>
      <c r="E34" s="632">
        <v>368974037</v>
      </c>
      <c r="F34" s="632">
        <v>2122580023</v>
      </c>
      <c r="G34" s="632">
        <v>2233341402</v>
      </c>
    </row>
    <row r="35" spans="1:7">
      <c r="A35" s="48">
        <v>25</v>
      </c>
      <c r="B35" s="46" t="s">
        <v>1279</v>
      </c>
      <c r="C35" s="629"/>
      <c r="D35" s="633">
        <v>0</v>
      </c>
      <c r="E35" s="633">
        <v>0</v>
      </c>
      <c r="F35" s="633">
        <v>0</v>
      </c>
      <c r="G35" s="633">
        <v>0</v>
      </c>
    </row>
    <row r="36" spans="1:7">
      <c r="A36" s="48">
        <v>26</v>
      </c>
      <c r="B36" s="46" t="s">
        <v>1280</v>
      </c>
      <c r="C36" s="633"/>
      <c r="D36" s="632">
        <v>37501269019.83577</v>
      </c>
      <c r="E36" s="632">
        <v>136582574</v>
      </c>
      <c r="F36" s="632">
        <v>7568889427</v>
      </c>
      <c r="G36" s="632">
        <v>9777045882</v>
      </c>
    </row>
    <row r="37" spans="1:7">
      <c r="A37" s="48">
        <v>27</v>
      </c>
      <c r="B37" s="74" t="s">
        <v>1281</v>
      </c>
      <c r="C37" s="629"/>
      <c r="D37" s="629"/>
      <c r="E37" s="629"/>
      <c r="F37" s="633">
        <v>0</v>
      </c>
      <c r="G37" s="633">
        <v>0</v>
      </c>
    </row>
    <row r="38" spans="1:7" ht="25">
      <c r="A38" s="48">
        <v>28</v>
      </c>
      <c r="B38" s="74" t="s">
        <v>1282</v>
      </c>
      <c r="C38" s="629"/>
      <c r="D38" s="632">
        <v>1321838460</v>
      </c>
      <c r="E38" s="633">
        <v>0</v>
      </c>
      <c r="F38" s="633">
        <v>0</v>
      </c>
      <c r="G38" s="632">
        <v>1123562691</v>
      </c>
    </row>
    <row r="39" spans="1:7">
      <c r="A39" s="48">
        <v>29</v>
      </c>
      <c r="B39" s="74" t="s">
        <v>1283</v>
      </c>
      <c r="C39" s="629"/>
      <c r="D39" s="633">
        <v>0</v>
      </c>
      <c r="E39" s="633"/>
      <c r="F39" s="629"/>
      <c r="G39" s="637">
        <v>0</v>
      </c>
    </row>
    <row r="40" spans="1:7">
      <c r="A40" s="48">
        <v>30</v>
      </c>
      <c r="B40" s="74" t="s">
        <v>1284</v>
      </c>
      <c r="C40" s="629"/>
      <c r="D40" s="632">
        <v>7902295328.8357735</v>
      </c>
      <c r="E40" s="633"/>
      <c r="F40" s="629"/>
      <c r="G40" s="632">
        <v>395114766</v>
      </c>
    </row>
    <row r="41" spans="1:7">
      <c r="A41" s="48">
        <v>31</v>
      </c>
      <c r="B41" s="74" t="s">
        <v>1285</v>
      </c>
      <c r="C41" s="629"/>
      <c r="D41" s="632">
        <v>28277135231</v>
      </c>
      <c r="E41" s="632">
        <v>136582574</v>
      </c>
      <c r="F41" s="632">
        <v>7568889427</v>
      </c>
      <c r="G41" s="632">
        <v>8258368425</v>
      </c>
    </row>
    <row r="42" spans="1:7">
      <c r="A42" s="48">
        <v>32</v>
      </c>
      <c r="B42" s="46" t="s">
        <v>1286</v>
      </c>
      <c r="C42" s="629"/>
      <c r="D42" s="632">
        <v>40931198363</v>
      </c>
      <c r="E42" s="632">
        <v>3434917375</v>
      </c>
      <c r="F42" s="632">
        <v>12868271366</v>
      </c>
      <c r="G42" s="632">
        <v>3295436034</v>
      </c>
    </row>
    <row r="43" spans="1:7" ht="13">
      <c r="A43" s="49">
        <v>33</v>
      </c>
      <c r="B43" s="70" t="s">
        <v>1287</v>
      </c>
      <c r="C43" s="630"/>
      <c r="D43" s="630"/>
      <c r="E43" s="630"/>
      <c r="F43" s="629"/>
      <c r="G43" s="634">
        <v>153289014466</v>
      </c>
    </row>
    <row r="44" spans="1:7" ht="13.5" thickBot="1">
      <c r="A44" s="456">
        <v>34</v>
      </c>
      <c r="B44" s="457" t="s">
        <v>1288</v>
      </c>
      <c r="C44" s="638"/>
      <c r="D44" s="638"/>
      <c r="E44" s="638"/>
      <c r="F44" s="638"/>
      <c r="G44" s="639">
        <v>1.3595913511546915</v>
      </c>
    </row>
  </sheetData>
  <mergeCells count="2">
    <mergeCell ref="C6:F6"/>
    <mergeCell ref="G6:G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R38"/>
  <sheetViews>
    <sheetView showGridLines="0" zoomScale="90" zoomScaleNormal="90" workbookViewId="0">
      <selection activeCell="A31" sqref="A31"/>
    </sheetView>
  </sheetViews>
  <sheetFormatPr defaultRowHeight="12.5"/>
  <cols>
    <col min="1" max="1" width="9.7265625" customWidth="1"/>
    <col min="2" max="2" width="56" bestFit="1" customWidth="1"/>
    <col min="3" max="14" width="10.7265625" customWidth="1"/>
    <col min="15" max="15" width="12" customWidth="1"/>
    <col min="16" max="17" width="10.7265625" customWidth="1"/>
    <col min="18" max="19" width="9" customWidth="1"/>
    <col min="20" max="25" width="9.26953125" customWidth="1"/>
    <col min="26" max="29" width="10.7265625" customWidth="1"/>
  </cols>
  <sheetData>
    <row r="1" spans="1:18" ht="15" customHeight="1"/>
    <row r="2" spans="1:18" ht="15" customHeight="1"/>
    <row r="3" spans="1:18" ht="15" customHeight="1"/>
    <row r="4" spans="1:18" ht="1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c r="P4" s="24" t="s">
        <v>1289</v>
      </c>
      <c r="Q4" s="24" t="s">
        <v>1290</v>
      </c>
    </row>
    <row r="5" spans="1:18" ht="15.5">
      <c r="A5" s="68" t="s">
        <v>27</v>
      </c>
      <c r="B5" s="18"/>
      <c r="C5" s="18"/>
      <c r="D5" s="18"/>
      <c r="E5" s="18"/>
      <c r="F5" s="18"/>
      <c r="G5" s="18"/>
      <c r="H5" s="18"/>
      <c r="I5" s="18"/>
      <c r="J5" s="18"/>
      <c r="K5" s="18"/>
      <c r="L5" s="18"/>
      <c r="M5" s="18"/>
      <c r="N5" s="18"/>
      <c r="O5" s="18"/>
      <c r="P5" s="18"/>
      <c r="Q5" s="18"/>
    </row>
    <row r="6" spans="1:18" ht="30.75" customHeight="1">
      <c r="A6" s="18"/>
      <c r="B6" s="18"/>
      <c r="C6" s="1251" t="s">
        <v>1291</v>
      </c>
      <c r="D6" s="1252"/>
      <c r="E6" s="1252"/>
      <c r="F6" s="1252"/>
      <c r="G6" s="1252"/>
      <c r="H6" s="1252"/>
      <c r="I6" s="1253" t="s">
        <v>1292</v>
      </c>
      <c r="J6" s="1253"/>
      <c r="K6" s="1253"/>
      <c r="L6" s="1253"/>
      <c r="M6" s="1253"/>
      <c r="N6" s="1253"/>
      <c r="O6" s="1255" t="s">
        <v>1293</v>
      </c>
      <c r="P6" s="1253" t="s">
        <v>1294</v>
      </c>
      <c r="Q6" s="1254"/>
      <c r="R6" s="23"/>
    </row>
    <row r="7" spans="1:18" ht="60" customHeight="1">
      <c r="A7" s="18"/>
      <c r="B7" s="18"/>
      <c r="C7" s="1258" t="s">
        <v>1295</v>
      </c>
      <c r="D7" s="1259"/>
      <c r="E7" s="1259"/>
      <c r="F7" s="1260" t="s">
        <v>1296</v>
      </c>
      <c r="G7" s="1259"/>
      <c r="H7" s="1259"/>
      <c r="I7" s="1261" t="s">
        <v>1297</v>
      </c>
      <c r="J7" s="1262"/>
      <c r="K7" s="1262"/>
      <c r="L7" s="1261" t="s">
        <v>1298</v>
      </c>
      <c r="M7" s="1261"/>
      <c r="N7" s="1261"/>
      <c r="O7" s="1256"/>
      <c r="P7" s="1263" t="s">
        <v>1299</v>
      </c>
      <c r="Q7" s="1265" t="s">
        <v>1300</v>
      </c>
      <c r="R7" s="23"/>
    </row>
    <row r="8" spans="1:18" ht="25">
      <c r="A8" s="123" t="s">
        <v>835</v>
      </c>
      <c r="B8" s="81"/>
      <c r="C8" s="82"/>
      <c r="D8" s="83" t="s">
        <v>1301</v>
      </c>
      <c r="E8" s="83" t="s">
        <v>1302</v>
      </c>
      <c r="F8" s="84"/>
      <c r="G8" s="83" t="s">
        <v>1302</v>
      </c>
      <c r="H8" s="83" t="s">
        <v>1303</v>
      </c>
      <c r="I8" s="84"/>
      <c r="J8" s="83" t="s">
        <v>1301</v>
      </c>
      <c r="K8" s="83" t="s">
        <v>1302</v>
      </c>
      <c r="L8" s="84"/>
      <c r="M8" s="83" t="s">
        <v>1302</v>
      </c>
      <c r="N8" s="83" t="s">
        <v>1303</v>
      </c>
      <c r="O8" s="1257"/>
      <c r="P8" s="1264"/>
      <c r="Q8" s="1266"/>
      <c r="R8" s="23"/>
    </row>
    <row r="9" spans="1:18" ht="13">
      <c r="A9" s="49" t="s">
        <v>1304</v>
      </c>
      <c r="B9" s="1" t="s">
        <v>1305</v>
      </c>
      <c r="C9" s="640">
        <v>33093.258291999999</v>
      </c>
      <c r="D9" s="640">
        <v>32964.898628000003</v>
      </c>
      <c r="E9" s="640">
        <v>128.35966400000001</v>
      </c>
      <c r="F9" s="640">
        <v>0</v>
      </c>
      <c r="G9" s="641"/>
      <c r="H9" s="640">
        <v>0</v>
      </c>
      <c r="I9" s="640">
        <v>0</v>
      </c>
      <c r="J9" s="640">
        <v>0</v>
      </c>
      <c r="K9" s="640">
        <v>0</v>
      </c>
      <c r="L9" s="640">
        <v>0</v>
      </c>
      <c r="M9" s="642"/>
      <c r="N9" s="640">
        <v>0</v>
      </c>
      <c r="O9" s="640">
        <v>0</v>
      </c>
      <c r="P9" s="640">
        <v>0</v>
      </c>
      <c r="Q9" s="640">
        <v>0</v>
      </c>
    </row>
    <row r="10" spans="1:18" ht="13">
      <c r="A10" s="49" t="s">
        <v>1029</v>
      </c>
      <c r="B10" s="1" t="s">
        <v>1306</v>
      </c>
      <c r="C10" s="643">
        <v>210416.740384</v>
      </c>
      <c r="D10" s="643">
        <v>175904.166811</v>
      </c>
      <c r="E10" s="643">
        <v>33682.998379000004</v>
      </c>
      <c r="F10" s="643">
        <v>3936.6675540000001</v>
      </c>
      <c r="G10" s="644"/>
      <c r="H10" s="643">
        <v>3936.6675540000001</v>
      </c>
      <c r="I10" s="645">
        <v>-633.46778399999994</v>
      </c>
      <c r="J10" s="645">
        <v>-145.394363</v>
      </c>
      <c r="K10" s="645">
        <v>-488.07342700000004</v>
      </c>
      <c r="L10" s="646">
        <v>-1840.3103819999999</v>
      </c>
      <c r="M10" s="647"/>
      <c r="N10" s="646">
        <v>-1840.3103819999999</v>
      </c>
      <c r="O10" s="645">
        <v>-11.718979000000001</v>
      </c>
      <c r="P10" s="643">
        <v>127740.41634699999</v>
      </c>
      <c r="Q10" s="643">
        <v>1626.2756359999998</v>
      </c>
    </row>
    <row r="11" spans="1:18" s="196" customFormat="1" ht="13">
      <c r="A11" s="176" t="s">
        <v>1055</v>
      </c>
      <c r="B11" s="130" t="s">
        <v>1307</v>
      </c>
      <c r="C11" s="648">
        <v>24860.480485</v>
      </c>
      <c r="D11" s="648">
        <v>24860.480485</v>
      </c>
      <c r="E11" s="648">
        <v>0</v>
      </c>
      <c r="F11" s="648">
        <v>0</v>
      </c>
      <c r="G11" s="649"/>
      <c r="H11" s="648">
        <v>0</v>
      </c>
      <c r="I11" s="650">
        <v>-5.3700000000000004E-4</v>
      </c>
      <c r="J11" s="650">
        <v>-5.3700000000000004E-4</v>
      </c>
      <c r="K11" s="650">
        <v>0</v>
      </c>
      <c r="L11" s="650">
        <v>0</v>
      </c>
      <c r="M11" s="651"/>
      <c r="N11" s="650">
        <v>0</v>
      </c>
      <c r="O11" s="648">
        <v>0</v>
      </c>
      <c r="P11" s="648">
        <v>24737.888054999999</v>
      </c>
      <c r="Q11" s="648">
        <v>0</v>
      </c>
    </row>
    <row r="12" spans="1:18" s="196" customFormat="1" ht="13">
      <c r="A12" s="176" t="s">
        <v>1308</v>
      </c>
      <c r="B12" s="130" t="s">
        <v>1309</v>
      </c>
      <c r="C12" s="648">
        <v>6814.7854749999997</v>
      </c>
      <c r="D12" s="648">
        <v>5943.5759360000002</v>
      </c>
      <c r="E12" s="648">
        <v>871.20953899999995</v>
      </c>
      <c r="F12" s="648">
        <v>58.670622000000002</v>
      </c>
      <c r="G12" s="649"/>
      <c r="H12" s="648">
        <v>58.670622000000002</v>
      </c>
      <c r="I12" s="650">
        <v>-5.6606620000000003</v>
      </c>
      <c r="J12" s="650">
        <v>-2.8087650000000002</v>
      </c>
      <c r="K12" s="650">
        <v>-2.8518979999999998</v>
      </c>
      <c r="L12" s="650">
        <v>-6.6656449999999996</v>
      </c>
      <c r="M12" s="651"/>
      <c r="N12" s="650">
        <v>-6.6656449999999996</v>
      </c>
      <c r="O12" s="648">
        <v>0</v>
      </c>
      <c r="P12" s="648">
        <v>3274.3771710000001</v>
      </c>
      <c r="Q12" s="648">
        <v>52.004086000000001</v>
      </c>
    </row>
    <row r="13" spans="1:18" s="196" customFormat="1" ht="13">
      <c r="A13" s="176" t="s">
        <v>1310</v>
      </c>
      <c r="B13" s="130" t="s">
        <v>1311</v>
      </c>
      <c r="C13" s="648">
        <v>3688.6820010000001</v>
      </c>
      <c r="D13" s="648">
        <v>3685.5754120000001</v>
      </c>
      <c r="E13" s="648">
        <v>3.106589</v>
      </c>
      <c r="F13" s="648">
        <v>21.028628000000001</v>
      </c>
      <c r="G13" s="649"/>
      <c r="H13" s="648">
        <v>21.028628000000001</v>
      </c>
      <c r="I13" s="650">
        <v>-2.40279</v>
      </c>
      <c r="J13" s="650">
        <v>-2.387435</v>
      </c>
      <c r="K13" s="650">
        <v>-1.5356E-2</v>
      </c>
      <c r="L13" s="650">
        <v>-15.708446</v>
      </c>
      <c r="M13" s="651"/>
      <c r="N13" s="650">
        <v>-15.708446</v>
      </c>
      <c r="O13" s="648">
        <v>0</v>
      </c>
      <c r="P13" s="648">
        <v>1030.25413</v>
      </c>
      <c r="Q13" s="648">
        <v>4.5310569999999997</v>
      </c>
    </row>
    <row r="14" spans="1:18" s="196" customFormat="1" ht="13">
      <c r="A14" s="176" t="s">
        <v>1312</v>
      </c>
      <c r="B14" s="130" t="s">
        <v>1313</v>
      </c>
      <c r="C14" s="648">
        <v>6488.6536059999999</v>
      </c>
      <c r="D14" s="648">
        <v>5627.7299899999998</v>
      </c>
      <c r="E14" s="648">
        <v>860.92361400000004</v>
      </c>
      <c r="F14" s="648">
        <v>106.90998999999999</v>
      </c>
      <c r="G14" s="649"/>
      <c r="H14" s="648">
        <v>106.90998999999999</v>
      </c>
      <c r="I14" s="650">
        <v>-16.124911000000001</v>
      </c>
      <c r="J14" s="650">
        <v>-6.6044840000000002</v>
      </c>
      <c r="K14" s="650">
        <v>-9.5204280000000008</v>
      </c>
      <c r="L14" s="650">
        <v>-59.453251999999999</v>
      </c>
      <c r="M14" s="651"/>
      <c r="N14" s="650">
        <v>-59.453251999999999</v>
      </c>
      <c r="O14" s="648">
        <v>0</v>
      </c>
      <c r="P14" s="648">
        <v>1780.9640469999999</v>
      </c>
      <c r="Q14" s="648">
        <v>37.458311000000002</v>
      </c>
    </row>
    <row r="15" spans="1:18" s="196" customFormat="1" ht="13">
      <c r="A15" s="176" t="s">
        <v>1314</v>
      </c>
      <c r="B15" s="130" t="s">
        <v>1315</v>
      </c>
      <c r="C15" s="648">
        <v>80004.629084999993</v>
      </c>
      <c r="D15" s="648">
        <v>57386.062108999999</v>
      </c>
      <c r="E15" s="648">
        <v>22618.566971</v>
      </c>
      <c r="F15" s="648">
        <v>2987.671495</v>
      </c>
      <c r="G15" s="649"/>
      <c r="H15" s="648">
        <v>2987.671495</v>
      </c>
      <c r="I15" s="650">
        <v>-429.105684</v>
      </c>
      <c r="J15" s="650">
        <v>-99.203429</v>
      </c>
      <c r="K15" s="650">
        <v>-329.90225600000002</v>
      </c>
      <c r="L15" s="652">
        <v>-1482.7887909999999</v>
      </c>
      <c r="M15" s="651"/>
      <c r="N15" s="652">
        <v>-1482.7887909999999</v>
      </c>
      <c r="O15" s="650">
        <v>-8.0978700000000003</v>
      </c>
      <c r="P15" s="648">
        <v>35072.474653999998</v>
      </c>
      <c r="Q15" s="648">
        <v>1160.493903</v>
      </c>
    </row>
    <row r="16" spans="1:18" s="196" customFormat="1" ht="13">
      <c r="A16" s="176" t="s">
        <v>1316</v>
      </c>
      <c r="B16" s="199" t="s">
        <v>1317</v>
      </c>
      <c r="C16" s="648">
        <v>40567.528166999997</v>
      </c>
      <c r="D16" s="648">
        <v>29374.052122000001</v>
      </c>
      <c r="E16" s="648">
        <v>11193.476046</v>
      </c>
      <c r="F16" s="648">
        <v>1482.3078270000001</v>
      </c>
      <c r="G16" s="649"/>
      <c r="H16" s="648">
        <v>1482.3078270000001</v>
      </c>
      <c r="I16" s="650">
        <v>-229.91699399999999</v>
      </c>
      <c r="J16" s="650">
        <v>-56.376652</v>
      </c>
      <c r="K16" s="650">
        <v>-173.540346</v>
      </c>
      <c r="L16" s="650">
        <v>-622.85092199999997</v>
      </c>
      <c r="M16" s="651"/>
      <c r="N16" s="650">
        <v>-622.85092199999997</v>
      </c>
      <c r="O16" s="650">
        <v>-7.7879490000000002</v>
      </c>
      <c r="P16" s="648">
        <v>20187.536797000001</v>
      </c>
      <c r="Q16" s="648">
        <v>700.15375200000005</v>
      </c>
    </row>
    <row r="17" spans="1:17" s="196" customFormat="1" ht="13">
      <c r="A17" s="176" t="s">
        <v>1318</v>
      </c>
      <c r="B17" s="130" t="s">
        <v>1319</v>
      </c>
      <c r="C17" s="648">
        <v>88559.509732000006</v>
      </c>
      <c r="D17" s="648">
        <v>78400.742878999998</v>
      </c>
      <c r="E17" s="648">
        <v>9329.1916660000006</v>
      </c>
      <c r="F17" s="648">
        <v>762.38681899999995</v>
      </c>
      <c r="G17" s="649"/>
      <c r="H17" s="648">
        <v>762.38681899999995</v>
      </c>
      <c r="I17" s="650">
        <v>-180.17320000000001</v>
      </c>
      <c r="J17" s="650">
        <v>-34.389713</v>
      </c>
      <c r="K17" s="650">
        <v>-145.783489</v>
      </c>
      <c r="L17" s="650">
        <v>-275.69424800000002</v>
      </c>
      <c r="M17" s="651"/>
      <c r="N17" s="650">
        <v>-275.69424800000002</v>
      </c>
      <c r="O17" s="650">
        <v>-3.6211090000000001</v>
      </c>
      <c r="P17" s="648">
        <v>61844.458290000002</v>
      </c>
      <c r="Q17" s="648">
        <v>371.78827899999999</v>
      </c>
    </row>
    <row r="18" spans="1:17" ht="13">
      <c r="A18" s="49" t="s">
        <v>1320</v>
      </c>
      <c r="B18" s="1" t="s">
        <v>1321</v>
      </c>
      <c r="C18" s="643">
        <v>52840.840224</v>
      </c>
      <c r="D18" s="643">
        <v>52753.481820000001</v>
      </c>
      <c r="E18" s="643">
        <v>74.352768999999995</v>
      </c>
      <c r="F18" s="643">
        <v>4.9120860000000004</v>
      </c>
      <c r="G18" s="644"/>
      <c r="H18" s="643">
        <v>4.9120860000000004</v>
      </c>
      <c r="I18" s="645">
        <v>-8.2840830000000008</v>
      </c>
      <c r="J18" s="645">
        <v>-6.4332900000000004</v>
      </c>
      <c r="K18" s="645">
        <v>-1.850792</v>
      </c>
      <c r="L18" s="645">
        <v>-1.8247420000000001</v>
      </c>
      <c r="M18" s="647"/>
      <c r="N18" s="645">
        <v>-1.8247420000000001</v>
      </c>
      <c r="O18" s="643">
        <v>0</v>
      </c>
      <c r="P18" s="643">
        <v>56.344073000000002</v>
      </c>
      <c r="Q18" s="643">
        <v>0</v>
      </c>
    </row>
    <row r="19" spans="1:17" s="196" customFormat="1" ht="13">
      <c r="A19" s="176" t="s">
        <v>1322</v>
      </c>
      <c r="B19" s="130" t="s">
        <v>1307</v>
      </c>
      <c r="C19" s="648">
        <v>546.108969</v>
      </c>
      <c r="D19" s="648">
        <v>546.108969</v>
      </c>
      <c r="E19" s="648">
        <v>0</v>
      </c>
      <c r="F19" s="648">
        <v>0</v>
      </c>
      <c r="G19" s="649"/>
      <c r="H19" s="648">
        <v>0</v>
      </c>
      <c r="I19" s="650">
        <v>-8.6000000000000003E-5</v>
      </c>
      <c r="J19" s="650">
        <v>-8.6000000000000003E-5</v>
      </c>
      <c r="K19" s="650">
        <v>0</v>
      </c>
      <c r="L19" s="650">
        <v>0</v>
      </c>
      <c r="M19" s="651"/>
      <c r="N19" s="650">
        <v>0</v>
      </c>
      <c r="O19" s="648">
        <v>0</v>
      </c>
      <c r="P19" s="648">
        <v>0</v>
      </c>
      <c r="Q19" s="648">
        <v>0</v>
      </c>
    </row>
    <row r="20" spans="1:17" s="196" customFormat="1" ht="13">
      <c r="A20" s="176" t="s">
        <v>1323</v>
      </c>
      <c r="B20" s="130" t="s">
        <v>1309</v>
      </c>
      <c r="C20" s="648">
        <v>46159.434819000002</v>
      </c>
      <c r="D20" s="648">
        <v>46159.434819000002</v>
      </c>
      <c r="E20" s="648">
        <v>0</v>
      </c>
      <c r="F20" s="648">
        <v>0</v>
      </c>
      <c r="G20" s="649"/>
      <c r="H20" s="648">
        <v>0</v>
      </c>
      <c r="I20" s="650">
        <v>-4.3418929999999998</v>
      </c>
      <c r="J20" s="650">
        <v>-4.3418929999999998</v>
      </c>
      <c r="K20" s="650">
        <v>0</v>
      </c>
      <c r="L20" s="650">
        <v>0</v>
      </c>
      <c r="M20" s="651"/>
      <c r="N20" s="650">
        <v>0</v>
      </c>
      <c r="O20" s="648">
        <v>0</v>
      </c>
      <c r="P20" s="648">
        <v>0</v>
      </c>
      <c r="Q20" s="648">
        <v>0</v>
      </c>
    </row>
    <row r="21" spans="1:17" s="196" customFormat="1" ht="13">
      <c r="A21" s="176" t="s">
        <v>1324</v>
      </c>
      <c r="B21" s="130" t="s">
        <v>1311</v>
      </c>
      <c r="C21" s="648">
        <v>4720.1702160000004</v>
      </c>
      <c r="D21" s="648">
        <v>4720.1702169999999</v>
      </c>
      <c r="E21" s="648">
        <v>0</v>
      </c>
      <c r="F21" s="648">
        <v>0</v>
      </c>
      <c r="G21" s="649"/>
      <c r="H21" s="648">
        <v>0</v>
      </c>
      <c r="I21" s="650">
        <v>-1.178679</v>
      </c>
      <c r="J21" s="650">
        <v>-1.178679</v>
      </c>
      <c r="K21" s="650">
        <v>0</v>
      </c>
      <c r="L21" s="650">
        <v>0</v>
      </c>
      <c r="M21" s="651"/>
      <c r="N21" s="650">
        <v>0</v>
      </c>
      <c r="O21" s="648">
        <v>0</v>
      </c>
      <c r="P21" s="648">
        <v>10.051610999999999</v>
      </c>
      <c r="Q21" s="648">
        <v>0</v>
      </c>
    </row>
    <row r="22" spans="1:17" s="196" customFormat="1" ht="13">
      <c r="A22" s="176" t="s">
        <v>1325</v>
      </c>
      <c r="B22" s="130" t="s">
        <v>1313</v>
      </c>
      <c r="C22" s="648">
        <v>950.73920499999997</v>
      </c>
      <c r="D22" s="648">
        <v>938.04505700000004</v>
      </c>
      <c r="E22" s="648">
        <v>0</v>
      </c>
      <c r="F22" s="648">
        <v>0</v>
      </c>
      <c r="G22" s="649"/>
      <c r="H22" s="648">
        <v>0</v>
      </c>
      <c r="I22" s="650">
        <v>-0.58692599999999995</v>
      </c>
      <c r="J22" s="650">
        <v>-0.58692599999999995</v>
      </c>
      <c r="K22" s="650">
        <v>0</v>
      </c>
      <c r="L22" s="650">
        <v>0</v>
      </c>
      <c r="M22" s="651"/>
      <c r="N22" s="650">
        <v>0</v>
      </c>
      <c r="O22" s="648">
        <v>0</v>
      </c>
      <c r="P22" s="648">
        <v>0</v>
      </c>
      <c r="Q22" s="648">
        <v>0</v>
      </c>
    </row>
    <row r="23" spans="1:17" s="196" customFormat="1" ht="13">
      <c r="A23" s="176" t="s">
        <v>1326</v>
      </c>
      <c r="B23" s="130" t="s">
        <v>1315</v>
      </c>
      <c r="C23" s="648">
        <v>464.38701500000002</v>
      </c>
      <c r="D23" s="648">
        <v>389.722758</v>
      </c>
      <c r="E23" s="648">
        <v>74.352768999999995</v>
      </c>
      <c r="F23" s="648">
        <v>4.9120860000000004</v>
      </c>
      <c r="G23" s="649"/>
      <c r="H23" s="648">
        <v>4.9120860000000004</v>
      </c>
      <c r="I23" s="650">
        <v>-2.1764990000000002</v>
      </c>
      <c r="J23" s="650">
        <v>-0.325706</v>
      </c>
      <c r="K23" s="650">
        <v>-1.850792</v>
      </c>
      <c r="L23" s="650">
        <v>-1.8247420000000001</v>
      </c>
      <c r="M23" s="651"/>
      <c r="N23" s="650">
        <v>-1.8247420000000001</v>
      </c>
      <c r="O23" s="648">
        <v>0</v>
      </c>
      <c r="P23" s="648">
        <v>46.292462</v>
      </c>
      <c r="Q23" s="648">
        <v>0</v>
      </c>
    </row>
    <row r="24" spans="1:17" ht="13">
      <c r="A24" s="49" t="s">
        <v>1327</v>
      </c>
      <c r="B24" s="1" t="s">
        <v>1328</v>
      </c>
      <c r="C24" s="643">
        <v>60146.779941000001</v>
      </c>
      <c r="D24" s="643">
        <v>50384.766743</v>
      </c>
      <c r="E24" s="643">
        <v>9762.0131980000006</v>
      </c>
      <c r="F24" s="643">
        <v>214.94716600000001</v>
      </c>
      <c r="G24" s="644"/>
      <c r="H24" s="643">
        <v>214.94716600000001</v>
      </c>
      <c r="I24" s="645">
        <v>-41.798223</v>
      </c>
      <c r="J24" s="645">
        <v>-22.282119000000002</v>
      </c>
      <c r="K24" s="645">
        <v>-19.516103999999999</v>
      </c>
      <c r="L24" s="645">
        <v>-49.216399000000003</v>
      </c>
      <c r="M24" s="647"/>
      <c r="N24" s="645">
        <v>-49.216399000000003</v>
      </c>
      <c r="O24" s="653"/>
      <c r="P24" s="643">
        <v>12415.359168000001</v>
      </c>
      <c r="Q24" s="643">
        <v>101.09322</v>
      </c>
    </row>
    <row r="25" spans="1:17" s="196" customFormat="1" ht="13">
      <c r="A25" s="176" t="s">
        <v>1329</v>
      </c>
      <c r="B25" s="130" t="s">
        <v>1307</v>
      </c>
      <c r="C25" s="648">
        <v>0</v>
      </c>
      <c r="D25" s="648">
        <v>0</v>
      </c>
      <c r="E25" s="648">
        <v>0</v>
      </c>
      <c r="F25" s="648">
        <v>0</v>
      </c>
      <c r="G25" s="649"/>
      <c r="H25" s="648">
        <v>0</v>
      </c>
      <c r="I25" s="650">
        <v>0</v>
      </c>
      <c r="J25" s="650">
        <v>0</v>
      </c>
      <c r="K25" s="650">
        <v>0</v>
      </c>
      <c r="L25" s="650">
        <v>0</v>
      </c>
      <c r="M25" s="651"/>
      <c r="N25" s="650">
        <v>0</v>
      </c>
      <c r="O25" s="654"/>
      <c r="P25" s="648">
        <v>0</v>
      </c>
      <c r="Q25" s="648">
        <v>0</v>
      </c>
    </row>
    <row r="26" spans="1:17" s="196" customFormat="1" ht="13">
      <c r="A26" s="176" t="s">
        <v>1330</v>
      </c>
      <c r="B26" s="130" t="s">
        <v>1309</v>
      </c>
      <c r="C26" s="648">
        <v>1380.049675</v>
      </c>
      <c r="D26" s="648">
        <v>1315.828436</v>
      </c>
      <c r="E26" s="648">
        <v>64.221238999999997</v>
      </c>
      <c r="F26" s="648">
        <v>21.894627</v>
      </c>
      <c r="G26" s="649"/>
      <c r="H26" s="648">
        <v>21.894627</v>
      </c>
      <c r="I26" s="650">
        <v>-0.46443299999999998</v>
      </c>
      <c r="J26" s="650">
        <v>-0.16139200000000001</v>
      </c>
      <c r="K26" s="650">
        <v>-0.303041</v>
      </c>
      <c r="L26" s="650">
        <v>-0.43789299999999998</v>
      </c>
      <c r="M26" s="651"/>
      <c r="N26" s="650">
        <v>-0.43789299999999998</v>
      </c>
      <c r="O26" s="654"/>
      <c r="P26" s="648">
        <v>376.44773900000001</v>
      </c>
      <c r="Q26" s="648">
        <v>21.456734000000001</v>
      </c>
    </row>
    <row r="27" spans="1:17" s="196" customFormat="1" ht="13">
      <c r="A27" s="176" t="s">
        <v>1331</v>
      </c>
      <c r="B27" s="130" t="s">
        <v>1311</v>
      </c>
      <c r="C27" s="648">
        <v>2664.9326259999998</v>
      </c>
      <c r="D27" s="648">
        <v>2627.5434759999998</v>
      </c>
      <c r="E27" s="648">
        <v>37.389150000000001</v>
      </c>
      <c r="F27" s="648">
        <v>1.0907480000000001</v>
      </c>
      <c r="G27" s="649"/>
      <c r="H27" s="648">
        <v>1.0907480000000001</v>
      </c>
      <c r="I27" s="650">
        <v>-0.34812699999999996</v>
      </c>
      <c r="J27" s="650">
        <v>-0.25695299999999999</v>
      </c>
      <c r="K27" s="650">
        <v>-9.1174000000000005E-2</v>
      </c>
      <c r="L27" s="650">
        <v>-1.0907480000000001</v>
      </c>
      <c r="M27" s="651"/>
      <c r="N27" s="650">
        <v>-1.0907480000000001</v>
      </c>
      <c r="O27" s="654"/>
      <c r="P27" s="648">
        <v>146.939863</v>
      </c>
      <c r="Q27" s="648">
        <v>0</v>
      </c>
    </row>
    <row r="28" spans="1:17" s="196" customFormat="1" ht="13">
      <c r="A28" s="176" t="s">
        <v>1332</v>
      </c>
      <c r="B28" s="130" t="s">
        <v>1313</v>
      </c>
      <c r="C28" s="648">
        <v>5453.2990250000003</v>
      </c>
      <c r="D28" s="648">
        <v>5042.9482580000004</v>
      </c>
      <c r="E28" s="648">
        <v>410.35076700000002</v>
      </c>
      <c r="F28" s="648">
        <v>6.3E-3</v>
      </c>
      <c r="G28" s="649"/>
      <c r="H28" s="648">
        <v>6.3E-3</v>
      </c>
      <c r="I28" s="650">
        <v>-1.560684</v>
      </c>
      <c r="J28" s="650">
        <v>-1.4651719999999999</v>
      </c>
      <c r="K28" s="650">
        <v>-9.5512E-2</v>
      </c>
      <c r="L28" s="650">
        <v>-9.7999999999999997E-5</v>
      </c>
      <c r="M28" s="651"/>
      <c r="N28" s="650">
        <v>-9.7999999999999997E-5</v>
      </c>
      <c r="O28" s="654"/>
      <c r="P28" s="648">
        <v>491.69586399999997</v>
      </c>
      <c r="Q28" s="648">
        <v>6.202E-3</v>
      </c>
    </row>
    <row r="29" spans="1:17" s="196" customFormat="1" ht="13">
      <c r="A29" s="176" t="s">
        <v>1333</v>
      </c>
      <c r="B29" s="130" t="s">
        <v>1315</v>
      </c>
      <c r="C29" s="648">
        <v>45004.277034999999</v>
      </c>
      <c r="D29" s="648">
        <v>36193.062012000002</v>
      </c>
      <c r="E29" s="648">
        <v>8811.2150230000007</v>
      </c>
      <c r="F29" s="648">
        <v>180.78698900000001</v>
      </c>
      <c r="G29" s="649"/>
      <c r="H29" s="648">
        <v>180.78698900000001</v>
      </c>
      <c r="I29" s="650">
        <v>-35.462167000000001</v>
      </c>
      <c r="J29" s="650">
        <v>-18.679662</v>
      </c>
      <c r="K29" s="650">
        <v>-16.782505</v>
      </c>
      <c r="L29" s="650">
        <v>-44.892843999999997</v>
      </c>
      <c r="M29" s="651"/>
      <c r="N29" s="650">
        <v>-44.892843999999997</v>
      </c>
      <c r="O29" s="654"/>
      <c r="P29" s="648">
        <v>10685.341941000001</v>
      </c>
      <c r="Q29" s="648">
        <v>77.894603000000004</v>
      </c>
    </row>
    <row r="30" spans="1:17" s="196" customFormat="1" ht="13">
      <c r="A30" s="176" t="s">
        <v>1334</v>
      </c>
      <c r="B30" s="130" t="s">
        <v>1319</v>
      </c>
      <c r="C30" s="648">
        <v>5644.2215800000004</v>
      </c>
      <c r="D30" s="648">
        <v>5205.3845609999998</v>
      </c>
      <c r="E30" s="648">
        <v>438.837019</v>
      </c>
      <c r="F30" s="648">
        <v>11.168502</v>
      </c>
      <c r="G30" s="649"/>
      <c r="H30" s="648">
        <v>11.168502</v>
      </c>
      <c r="I30" s="650">
        <v>-3.962812</v>
      </c>
      <c r="J30" s="650">
        <v>-1.7189399999999999</v>
      </c>
      <c r="K30" s="650">
        <v>-2.2438720000000001</v>
      </c>
      <c r="L30" s="650">
        <v>-2.794816</v>
      </c>
      <c r="M30" s="651"/>
      <c r="N30" s="650">
        <v>-2.794816</v>
      </c>
      <c r="O30" s="654"/>
      <c r="P30" s="648">
        <v>714.933761</v>
      </c>
      <c r="Q30" s="648">
        <v>1.735681</v>
      </c>
    </row>
    <row r="31" spans="1:17" ht="13.5" thickBot="1">
      <c r="A31" s="456" t="s">
        <v>1335</v>
      </c>
      <c r="B31" s="445" t="s">
        <v>138</v>
      </c>
      <c r="C31" s="655">
        <v>356497.61884099996</v>
      </c>
      <c r="D31" s="655">
        <v>312007.31400200003</v>
      </c>
      <c r="E31" s="655">
        <v>43647.724010000005</v>
      </c>
      <c r="F31" s="655">
        <v>4156.5268059999999</v>
      </c>
      <c r="G31" s="656"/>
      <c r="H31" s="655">
        <v>4156.5268059999999</v>
      </c>
      <c r="I31" s="657">
        <v>-683.55008999999995</v>
      </c>
      <c r="J31" s="657">
        <v>-174.10977199999999</v>
      </c>
      <c r="K31" s="657">
        <v>-509.44032300000003</v>
      </c>
      <c r="L31" s="658">
        <v>-1891.3515229999998</v>
      </c>
      <c r="M31" s="659"/>
      <c r="N31" s="658">
        <v>-1891.3515229999998</v>
      </c>
      <c r="O31" s="659"/>
      <c r="P31" s="655">
        <v>140212.119588</v>
      </c>
      <c r="Q31" s="655">
        <v>1727.3688559999998</v>
      </c>
    </row>
    <row r="34" spans="1:17">
      <c r="A34" s="1250" t="s">
        <v>1336</v>
      </c>
      <c r="B34" s="1250"/>
      <c r="C34" s="1250"/>
      <c r="D34" s="1250"/>
      <c r="E34" s="1250"/>
      <c r="F34" s="1250"/>
      <c r="G34" s="1250"/>
      <c r="H34" s="1250"/>
      <c r="I34" s="1250"/>
      <c r="J34" s="1250"/>
      <c r="K34" s="1250"/>
      <c r="L34" s="1250"/>
      <c r="M34" s="1250"/>
      <c r="N34" s="1250"/>
      <c r="O34" s="1250"/>
      <c r="P34" s="1250"/>
      <c r="Q34" s="1250"/>
    </row>
    <row r="35" spans="1:17">
      <c r="A35" s="1250"/>
      <c r="B35" s="1250"/>
      <c r="C35" s="1250"/>
      <c r="D35" s="1250"/>
      <c r="E35" s="1250"/>
      <c r="F35" s="1250"/>
      <c r="G35" s="1250"/>
      <c r="H35" s="1250"/>
      <c r="I35" s="1250"/>
      <c r="J35" s="1250"/>
      <c r="K35" s="1250"/>
      <c r="L35" s="1250"/>
      <c r="M35" s="1250"/>
      <c r="N35" s="1250"/>
      <c r="O35" s="1250"/>
      <c r="P35" s="1250"/>
      <c r="Q35" s="1250"/>
    </row>
    <row r="36" spans="1:17">
      <c r="A36" s="1250"/>
      <c r="B36" s="1250"/>
      <c r="C36" s="1250"/>
      <c r="D36" s="1250"/>
      <c r="E36" s="1250"/>
      <c r="F36" s="1250"/>
      <c r="G36" s="1250"/>
      <c r="H36" s="1250"/>
      <c r="I36" s="1250"/>
      <c r="J36" s="1250"/>
      <c r="K36" s="1250"/>
      <c r="L36" s="1250"/>
      <c r="M36" s="1250"/>
      <c r="N36" s="1250"/>
      <c r="O36" s="1250"/>
      <c r="P36" s="1250"/>
      <c r="Q36" s="1250"/>
    </row>
    <row r="37" spans="1:17">
      <c r="A37" s="1250"/>
      <c r="B37" s="1250"/>
      <c r="C37" s="1250"/>
      <c r="D37" s="1250"/>
      <c r="E37" s="1250"/>
      <c r="F37" s="1250"/>
      <c r="G37" s="1250"/>
      <c r="H37" s="1250"/>
      <c r="I37" s="1250"/>
      <c r="J37" s="1250"/>
      <c r="K37" s="1250"/>
      <c r="L37" s="1250"/>
      <c r="M37" s="1250"/>
      <c r="N37" s="1250"/>
      <c r="O37" s="1250"/>
      <c r="P37" s="1250"/>
      <c r="Q37" s="1250"/>
    </row>
    <row r="38" spans="1:17">
      <c r="A38" s="1250"/>
      <c r="B38" s="1250"/>
      <c r="C38" s="1250"/>
      <c r="D38" s="1250"/>
      <c r="E38" s="1250"/>
      <c r="F38" s="1250"/>
      <c r="G38" s="1250"/>
      <c r="H38" s="1250"/>
      <c r="I38" s="1250"/>
      <c r="J38" s="1250"/>
      <c r="K38" s="1250"/>
      <c r="L38" s="1250"/>
      <c r="M38" s="1250"/>
      <c r="N38" s="1250"/>
      <c r="O38" s="1250"/>
      <c r="P38" s="1250"/>
      <c r="Q38" s="1250"/>
    </row>
  </sheetData>
  <mergeCells count="11">
    <mergeCell ref="A34:Q38"/>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90" zoomScaleNormal="90" workbookViewId="0">
      <selection activeCell="H12" sqref="H12"/>
    </sheetView>
  </sheetViews>
  <sheetFormatPr defaultColWidth="9.26953125" defaultRowHeight="12.5"/>
  <cols>
    <col min="1" max="1" width="9.7265625" style="85" customWidth="1"/>
    <col min="2" max="2" width="19.26953125" style="85" customWidth="1"/>
    <col min="3" max="8" width="12.7265625" style="85" customWidth="1"/>
    <col min="9" max="16384" width="9.26953125" style="85"/>
  </cols>
  <sheetData>
    <row r="1" spans="1:8" ht="15" customHeight="1"/>
    <row r="2" spans="1:8" ht="15" customHeight="1"/>
    <row r="3" spans="1:8" ht="15" customHeight="1"/>
    <row r="4" spans="1:8" ht="15" customHeight="1">
      <c r="C4" s="86" t="s">
        <v>94</v>
      </c>
      <c r="D4" s="86" t="s">
        <v>95</v>
      </c>
      <c r="E4" s="86" t="s">
        <v>96</v>
      </c>
      <c r="F4" s="86" t="s">
        <v>139</v>
      </c>
      <c r="G4" s="86" t="s">
        <v>140</v>
      </c>
      <c r="H4" s="86" t="s">
        <v>253</v>
      </c>
    </row>
    <row r="5" spans="1:8" ht="15.5">
      <c r="A5" s="75" t="s">
        <v>31</v>
      </c>
      <c r="B5" s="87"/>
      <c r="C5" s="87"/>
      <c r="D5" s="87"/>
      <c r="E5" s="87"/>
      <c r="F5" s="87"/>
      <c r="G5" s="87"/>
      <c r="H5" s="87"/>
    </row>
    <row r="6" spans="1:8">
      <c r="A6" s="88"/>
      <c r="B6" s="88"/>
      <c r="C6" s="1267" t="s">
        <v>1337</v>
      </c>
      <c r="D6" s="1267"/>
      <c r="E6" s="1267"/>
      <c r="F6" s="1267"/>
      <c r="G6" s="1267"/>
      <c r="H6" s="1267"/>
    </row>
    <row r="7" spans="1:8" ht="25">
      <c r="A7" s="123" t="s">
        <v>835</v>
      </c>
      <c r="B7" s="150"/>
      <c r="C7" s="151" t="s">
        <v>1338</v>
      </c>
      <c r="D7" s="151" t="s">
        <v>1339</v>
      </c>
      <c r="E7" s="151" t="s">
        <v>1340</v>
      </c>
      <c r="F7" s="151" t="s">
        <v>1341</v>
      </c>
      <c r="G7" s="151" t="s">
        <v>1342</v>
      </c>
      <c r="H7" s="151" t="s">
        <v>138</v>
      </c>
    </row>
    <row r="8" spans="1:8">
      <c r="A8" s="85">
        <v>1</v>
      </c>
      <c r="B8" s="85" t="s">
        <v>1306</v>
      </c>
      <c r="C8" s="660">
        <v>1380439183.2660234</v>
      </c>
      <c r="D8" s="660">
        <v>51041184072.129509</v>
      </c>
      <c r="E8" s="660">
        <v>30155350118.449871</v>
      </c>
      <c r="F8" s="660">
        <v>110203408408.67738</v>
      </c>
      <c r="G8" s="660">
        <v>21573026155.477253</v>
      </c>
      <c r="H8" s="660">
        <v>214353407938.00003</v>
      </c>
    </row>
    <row r="9" spans="1:8">
      <c r="A9" s="85">
        <v>2</v>
      </c>
      <c r="B9" s="85" t="s">
        <v>1321</v>
      </c>
      <c r="C9" s="661">
        <v>0</v>
      </c>
      <c r="D9" s="661">
        <v>5070263180.0986366</v>
      </c>
      <c r="E9" s="661">
        <v>18508255986.66206</v>
      </c>
      <c r="F9" s="661">
        <v>29266583732.633995</v>
      </c>
      <c r="G9" s="661">
        <v>649410.6053091191</v>
      </c>
      <c r="H9" s="661">
        <v>52845752310</v>
      </c>
    </row>
    <row r="10" spans="1:8" ht="13.5" thickBot="1">
      <c r="A10" s="462">
        <v>3</v>
      </c>
      <c r="B10" s="462" t="s">
        <v>138</v>
      </c>
      <c r="C10" s="662">
        <v>1380439183.2660234</v>
      </c>
      <c r="D10" s="662">
        <v>56111447252.228149</v>
      </c>
      <c r="E10" s="662">
        <v>48663606105.111931</v>
      </c>
      <c r="F10" s="662">
        <v>139469992141.31137</v>
      </c>
      <c r="G10" s="662">
        <v>21573675566.082561</v>
      </c>
      <c r="H10" s="662">
        <v>267199160248.00003</v>
      </c>
    </row>
  </sheetData>
  <mergeCells count="1">
    <mergeCell ref="C6:H6"/>
  </mergeCells>
  <pageMargins left="0.7" right="0.7" top="0.75" bottom="0.75" header="0.3" footer="0.3"/>
  <pageSetup paperSize="9" scale="8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7"/>
  <sheetViews>
    <sheetView showGridLines="0" zoomScale="90" zoomScaleNormal="90" workbookViewId="0">
      <selection activeCell="B19" sqref="B19"/>
    </sheetView>
  </sheetViews>
  <sheetFormatPr defaultColWidth="8.7265625" defaultRowHeight="12.5"/>
  <cols>
    <col min="1" max="1" width="9.7265625" customWidth="1"/>
    <col min="2" max="2" width="48" bestFit="1" customWidth="1"/>
    <col min="3" max="3" width="25.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34</v>
      </c>
      <c r="B5" s="18"/>
      <c r="C5" s="18"/>
    </row>
    <row r="6" spans="1:3" ht="13">
      <c r="A6" s="156" t="s">
        <v>835</v>
      </c>
      <c r="B6" s="67"/>
      <c r="C6" s="129" t="s">
        <v>1343</v>
      </c>
    </row>
    <row r="7" spans="1:3" ht="13">
      <c r="A7" s="89" t="s">
        <v>1029</v>
      </c>
      <c r="B7" s="1" t="s">
        <v>1344</v>
      </c>
      <c r="C7" s="646">
        <v>3865.8053409999998</v>
      </c>
    </row>
    <row r="8" spans="1:3">
      <c r="A8" s="44" t="s">
        <v>1055</v>
      </c>
      <c r="B8" t="s">
        <v>1345</v>
      </c>
      <c r="C8" s="663">
        <v>1390.4521090000001</v>
      </c>
    </row>
    <row r="9" spans="1:3">
      <c r="A9" s="44" t="s">
        <v>1308</v>
      </c>
      <c r="B9" t="s">
        <v>1346</v>
      </c>
      <c r="C9" s="663">
        <v>-1319.748756</v>
      </c>
    </row>
    <row r="10" spans="1:3" ht="13">
      <c r="A10" s="208" t="s">
        <v>1310</v>
      </c>
      <c r="B10" s="130" t="s">
        <v>1347</v>
      </c>
      <c r="C10" s="650">
        <v>-172.654462</v>
      </c>
    </row>
    <row r="11" spans="1:3" ht="13">
      <c r="A11" s="208" t="s">
        <v>1312</v>
      </c>
      <c r="B11" s="130" t="s">
        <v>1348</v>
      </c>
      <c r="C11" s="652">
        <v>-1147.094294</v>
      </c>
    </row>
    <row r="12" spans="1:3" ht="13.5" thickBot="1">
      <c r="A12" s="448" t="s">
        <v>1314</v>
      </c>
      <c r="B12" s="445" t="s">
        <v>1349</v>
      </c>
      <c r="C12" s="658">
        <v>3936.6675540000001</v>
      </c>
    </row>
    <row r="15" spans="1:3">
      <c r="A15" s="1250" t="s">
        <v>1350</v>
      </c>
      <c r="B15" s="1250"/>
      <c r="C15" s="1250"/>
    </row>
    <row r="16" spans="1:3">
      <c r="A16" s="1250"/>
      <c r="B16" s="1250"/>
      <c r="C16" s="1250"/>
    </row>
    <row r="17" spans="3:3">
      <c r="C17" s="124"/>
    </row>
  </sheetData>
  <mergeCells count="1">
    <mergeCell ref="A15:C1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pageSetUpPr fitToPage="1"/>
  </sheetPr>
  <dimension ref="A1:J24"/>
  <sheetViews>
    <sheetView showGridLines="0" zoomScale="90" zoomScaleNormal="90" workbookViewId="0">
      <selection activeCell="E35" sqref="E35"/>
    </sheetView>
  </sheetViews>
  <sheetFormatPr defaultColWidth="8.7265625" defaultRowHeight="12.5"/>
  <cols>
    <col min="1" max="1" width="9.7265625" customWidth="1"/>
    <col min="2" max="2" width="51.54296875" bestFit="1"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253</v>
      </c>
      <c r="I4" s="24" t="s">
        <v>254</v>
      </c>
      <c r="J4" s="24" t="s">
        <v>255</v>
      </c>
    </row>
    <row r="5" spans="1:10" ht="15.5">
      <c r="A5" s="68" t="s">
        <v>35</v>
      </c>
      <c r="B5" s="18"/>
      <c r="C5" s="18"/>
      <c r="D5" s="18"/>
      <c r="E5" s="18"/>
      <c r="F5" s="18"/>
      <c r="G5" s="18"/>
      <c r="H5" s="18"/>
      <c r="I5" s="18"/>
      <c r="J5" s="18"/>
    </row>
    <row r="6" spans="1:10" ht="41.25" customHeight="1">
      <c r="A6" s="18"/>
      <c r="B6" s="18"/>
      <c r="C6" s="1268" t="s">
        <v>1351</v>
      </c>
      <c r="D6" s="1268"/>
      <c r="E6" s="1268"/>
      <c r="F6" s="1268"/>
      <c r="G6" s="1254" t="s">
        <v>1292</v>
      </c>
      <c r="H6" s="1268"/>
      <c r="I6" s="1269" t="s">
        <v>1352</v>
      </c>
      <c r="J6" s="1270"/>
    </row>
    <row r="7" spans="1:10" ht="25.5" customHeight="1">
      <c r="A7" s="18"/>
      <c r="B7" s="18"/>
      <c r="C7" s="1278" t="s">
        <v>1353</v>
      </c>
      <c r="D7" s="1271" t="s">
        <v>1354</v>
      </c>
      <c r="E7" s="1272"/>
      <c r="F7" s="1273"/>
      <c r="G7" s="1241" t="s">
        <v>1355</v>
      </c>
      <c r="H7" s="1270" t="s">
        <v>1356</v>
      </c>
      <c r="I7" s="90"/>
      <c r="J7" s="1276" t="s">
        <v>1357</v>
      </c>
    </row>
    <row r="8" spans="1:10" ht="64.5" customHeight="1">
      <c r="A8" s="156" t="s">
        <v>835</v>
      </c>
      <c r="B8" s="67"/>
      <c r="C8" s="1279"/>
      <c r="D8" s="94"/>
      <c r="E8" s="672" t="s">
        <v>1358</v>
      </c>
      <c r="F8" s="672" t="s">
        <v>1359</v>
      </c>
      <c r="G8" s="1274"/>
      <c r="H8" s="1275"/>
      <c r="I8" s="94"/>
      <c r="J8" s="1277"/>
    </row>
    <row r="9" spans="1:10">
      <c r="A9" s="48" t="s">
        <v>1304</v>
      </c>
      <c r="B9" t="s">
        <v>1305</v>
      </c>
      <c r="C9" s="665">
        <v>0</v>
      </c>
      <c r="D9" s="665">
        <v>0</v>
      </c>
      <c r="E9" s="665">
        <v>0</v>
      </c>
      <c r="F9" s="665">
        <v>0</v>
      </c>
      <c r="G9" s="665">
        <v>0</v>
      </c>
      <c r="H9" s="665">
        <v>0</v>
      </c>
      <c r="I9" s="665">
        <v>0</v>
      </c>
      <c r="J9" s="665">
        <v>0</v>
      </c>
    </row>
    <row r="10" spans="1:10">
      <c r="A10" s="48" t="s">
        <v>1029</v>
      </c>
      <c r="B10" t="s">
        <v>1306</v>
      </c>
      <c r="C10" s="665">
        <v>984.83300899999995</v>
      </c>
      <c r="D10" s="665">
        <v>1328.688167</v>
      </c>
      <c r="E10" s="665">
        <v>1328.688167</v>
      </c>
      <c r="F10" s="665">
        <v>1323.7991240000001</v>
      </c>
      <c r="G10" s="666">
        <v>-26.460246000000001</v>
      </c>
      <c r="H10" s="666">
        <v>-360.79849999999999</v>
      </c>
      <c r="I10" s="665">
        <v>1473.847348</v>
      </c>
      <c r="J10" s="665">
        <v>803.704564</v>
      </c>
    </row>
    <row r="11" spans="1:10" s="196" customFormat="1" ht="13">
      <c r="A11" s="176" t="s">
        <v>1055</v>
      </c>
      <c r="B11" s="130" t="s">
        <v>1307</v>
      </c>
      <c r="C11" s="667">
        <v>0</v>
      </c>
      <c r="D11" s="667">
        <v>0</v>
      </c>
      <c r="E11" s="667">
        <v>0</v>
      </c>
      <c r="F11" s="667">
        <v>0</v>
      </c>
      <c r="G11" s="668">
        <v>0</v>
      </c>
      <c r="H11" s="668">
        <v>0</v>
      </c>
      <c r="I11" s="667">
        <v>0</v>
      </c>
      <c r="J11" s="667">
        <v>0</v>
      </c>
    </row>
    <row r="12" spans="1:10" s="196" customFormat="1" ht="13">
      <c r="A12" s="176" t="s">
        <v>1308</v>
      </c>
      <c r="B12" s="130" t="s">
        <v>1309</v>
      </c>
      <c r="C12" s="667">
        <v>0.40454800000000002</v>
      </c>
      <c r="D12" s="667">
        <v>0.56369499999999995</v>
      </c>
      <c r="E12" s="667">
        <v>0.56369499999999995</v>
      </c>
      <c r="F12" s="667">
        <v>0.56369499999999995</v>
      </c>
      <c r="G12" s="668">
        <v>-7.77E-3</v>
      </c>
      <c r="H12" s="668">
        <v>-0.56369499999999995</v>
      </c>
      <c r="I12" s="667">
        <v>0.39533400000000002</v>
      </c>
      <c r="J12" s="669">
        <v>0</v>
      </c>
    </row>
    <row r="13" spans="1:10" s="196" customFormat="1" ht="13">
      <c r="A13" s="176" t="s">
        <v>1310</v>
      </c>
      <c r="B13" s="130" t="s">
        <v>1311</v>
      </c>
      <c r="C13" s="667">
        <v>0</v>
      </c>
      <c r="D13" s="667">
        <v>0</v>
      </c>
      <c r="E13" s="667">
        <v>0</v>
      </c>
      <c r="F13" s="667">
        <v>0</v>
      </c>
      <c r="G13" s="668">
        <v>0</v>
      </c>
      <c r="H13" s="668">
        <v>0</v>
      </c>
      <c r="I13" s="667">
        <v>0</v>
      </c>
      <c r="J13" s="667">
        <v>0</v>
      </c>
    </row>
    <row r="14" spans="1:10" s="196" customFormat="1" ht="13">
      <c r="A14" s="176" t="s">
        <v>1312</v>
      </c>
      <c r="B14" s="130" t="s">
        <v>1313</v>
      </c>
      <c r="C14" s="667">
        <v>1.737565</v>
      </c>
      <c r="D14" s="667">
        <v>25.385462</v>
      </c>
      <c r="E14" s="667">
        <v>25.385462</v>
      </c>
      <c r="F14" s="667">
        <v>25.385462</v>
      </c>
      <c r="G14" s="668">
        <v>-1.5070000000000001E-3</v>
      </c>
      <c r="H14" s="668">
        <v>-14.738486</v>
      </c>
      <c r="I14" s="667">
        <v>11.999965</v>
      </c>
      <c r="J14" s="667">
        <v>10.646898</v>
      </c>
    </row>
    <row r="15" spans="1:10" s="196" customFormat="1" ht="13">
      <c r="A15" s="176" t="s">
        <v>1314</v>
      </c>
      <c r="B15" s="130" t="s">
        <v>1315</v>
      </c>
      <c r="C15" s="667">
        <v>505.59080699999998</v>
      </c>
      <c r="D15" s="667">
        <v>1059.5603329999999</v>
      </c>
      <c r="E15" s="667">
        <v>1059.5603329999999</v>
      </c>
      <c r="F15" s="667">
        <v>1059.5603329999999</v>
      </c>
      <c r="G15" s="668">
        <v>-22.966184999999999</v>
      </c>
      <c r="H15" s="668">
        <v>-285.8186</v>
      </c>
      <c r="I15" s="667">
        <v>1009.98144</v>
      </c>
      <c r="J15" s="667">
        <v>642.48974899999996</v>
      </c>
    </row>
    <row r="16" spans="1:10" s="196" customFormat="1" ht="13">
      <c r="A16" s="176" t="s">
        <v>1316</v>
      </c>
      <c r="B16" s="130" t="s">
        <v>1319</v>
      </c>
      <c r="C16" s="667">
        <v>477.10008900000003</v>
      </c>
      <c r="D16" s="667">
        <v>243.17867699999999</v>
      </c>
      <c r="E16" s="667">
        <v>243.17867699999999</v>
      </c>
      <c r="F16" s="667">
        <v>238.28963400000001</v>
      </c>
      <c r="G16" s="668">
        <v>-3.4847839999999999</v>
      </c>
      <c r="H16" s="668">
        <v>-59.677719000000003</v>
      </c>
      <c r="I16" s="667">
        <v>451.47060900000002</v>
      </c>
      <c r="J16" s="667">
        <v>150.56791699999999</v>
      </c>
    </row>
    <row r="17" spans="1:10">
      <c r="A17" s="48" t="s">
        <v>1318</v>
      </c>
      <c r="B17" t="s">
        <v>1360</v>
      </c>
      <c r="C17" s="665">
        <v>0</v>
      </c>
      <c r="D17" s="665">
        <v>0</v>
      </c>
      <c r="E17" s="665">
        <v>0</v>
      </c>
      <c r="F17" s="665">
        <v>0</v>
      </c>
      <c r="G17" s="666">
        <v>0</v>
      </c>
      <c r="H17" s="666">
        <v>0</v>
      </c>
      <c r="I17" s="665">
        <v>0</v>
      </c>
      <c r="J17" s="665">
        <v>0</v>
      </c>
    </row>
    <row r="18" spans="1:10">
      <c r="A18" s="48" t="s">
        <v>1320</v>
      </c>
      <c r="B18" t="s">
        <v>1361</v>
      </c>
      <c r="C18" s="665">
        <v>69.188801999999995</v>
      </c>
      <c r="D18" s="665">
        <v>7.0562760000000004</v>
      </c>
      <c r="E18" s="665">
        <v>7.0562760000000004</v>
      </c>
      <c r="F18" s="665">
        <v>7.0562760000000004</v>
      </c>
      <c r="G18" s="666">
        <v>-0.11093600000000001</v>
      </c>
      <c r="H18" s="666">
        <v>-1.5148969999999999</v>
      </c>
      <c r="I18" s="665">
        <v>43.195644000000001</v>
      </c>
      <c r="J18" s="665">
        <v>2.2000410000000001</v>
      </c>
    </row>
    <row r="19" spans="1:10" ht="13.5" thickBot="1">
      <c r="A19" s="91">
        <v>100</v>
      </c>
      <c r="B19" s="92" t="s">
        <v>138</v>
      </c>
      <c r="C19" s="670">
        <v>1054.0218109999998</v>
      </c>
      <c r="D19" s="670">
        <v>1335.744443</v>
      </c>
      <c r="E19" s="670">
        <v>1335.744443</v>
      </c>
      <c r="F19" s="670">
        <v>1330.8554000000001</v>
      </c>
      <c r="G19" s="671">
        <v>-26.571182</v>
      </c>
      <c r="H19" s="671">
        <v>-362.31339700000001</v>
      </c>
      <c r="I19" s="670">
        <v>1517.0429919999999</v>
      </c>
      <c r="J19" s="670">
        <v>805.90460500000006</v>
      </c>
    </row>
    <row r="22" spans="1:10">
      <c r="A22" s="1250" t="s">
        <v>1362</v>
      </c>
      <c r="B22" s="1250"/>
      <c r="C22" s="1250"/>
      <c r="D22" s="1250"/>
      <c r="E22" s="1250"/>
      <c r="F22" s="1250"/>
      <c r="G22" s="1250"/>
      <c r="H22" s="1250"/>
      <c r="I22" s="1250"/>
      <c r="J22" s="1250"/>
    </row>
    <row r="23" spans="1:10">
      <c r="A23" s="1250"/>
      <c r="B23" s="1250"/>
      <c r="C23" s="1250"/>
      <c r="D23" s="1250"/>
      <c r="E23" s="1250"/>
      <c r="F23" s="1250"/>
      <c r="G23" s="1250"/>
      <c r="H23" s="1250"/>
      <c r="I23" s="1250"/>
      <c r="J23" s="1250"/>
    </row>
    <row r="24" spans="1:10">
      <c r="A24" s="1250"/>
      <c r="B24" s="1250"/>
      <c r="C24" s="1250"/>
      <c r="D24" s="1250"/>
      <c r="E24" s="1250"/>
      <c r="F24" s="1250"/>
      <c r="G24" s="1250"/>
      <c r="H24" s="1250"/>
      <c r="I24" s="1250"/>
      <c r="J24" s="1250"/>
    </row>
  </sheetData>
  <mergeCells count="9">
    <mergeCell ref="A22:J24"/>
    <mergeCell ref="C6:F6"/>
    <mergeCell ref="G6:H6"/>
    <mergeCell ref="I6:J6"/>
    <mergeCell ref="D7:F7"/>
    <mergeCell ref="G7:G8"/>
    <mergeCell ref="H7:H8"/>
    <mergeCell ref="J7:J8"/>
    <mergeCell ref="C7:C8"/>
  </mergeCells>
  <pageMargins left="0.7" right="0.7" top="0.75" bottom="0.75" header="0.3" footer="0.3"/>
  <pageSetup paperSize="9" scale="63"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0B29F-BDF7-414E-99F1-36E87C86211A}">
  <sheetPr>
    <pageSetUpPr fitToPage="1"/>
  </sheetPr>
  <dimension ref="A4:N36"/>
  <sheetViews>
    <sheetView zoomScale="90" zoomScaleNormal="90" workbookViewId="0">
      <selection activeCell="D43" sqref="D43"/>
    </sheetView>
  </sheetViews>
  <sheetFormatPr defaultColWidth="9.1796875" defaultRowHeight="12.5"/>
  <cols>
    <col min="1" max="1" width="9.7265625" style="122" customWidth="1"/>
    <col min="2" max="2" width="66" style="122" customWidth="1"/>
    <col min="3" max="14" width="18.7265625" style="122" customWidth="1"/>
    <col min="15" max="16384" width="9.1796875" style="122"/>
  </cols>
  <sheetData>
    <row r="4" spans="1:14">
      <c r="A4" s="371"/>
      <c r="B4" s="371"/>
      <c r="C4" s="372" t="s">
        <v>94</v>
      </c>
      <c r="D4" s="372" t="s">
        <v>95</v>
      </c>
      <c r="E4" s="372" t="s">
        <v>96</v>
      </c>
      <c r="F4" s="372" t="s">
        <v>139</v>
      </c>
      <c r="G4" s="372" t="s">
        <v>140</v>
      </c>
      <c r="H4" s="372" t="s">
        <v>253</v>
      </c>
      <c r="I4" s="372" t="s">
        <v>254</v>
      </c>
      <c r="J4" s="372" t="s">
        <v>255</v>
      </c>
      <c r="K4" s="372" t="s">
        <v>1009</v>
      </c>
      <c r="L4" s="372" t="s">
        <v>1010</v>
      </c>
      <c r="M4" s="372" t="s">
        <v>1011</v>
      </c>
      <c r="N4" s="372" t="s">
        <v>1012</v>
      </c>
    </row>
    <row r="5" spans="1:14" ht="15.5">
      <c r="A5" s="1282" t="s">
        <v>36</v>
      </c>
      <c r="B5" s="1282"/>
      <c r="C5" s="1282"/>
      <c r="D5" s="1282"/>
      <c r="E5" s="1282"/>
      <c r="F5" s="1282"/>
      <c r="G5" s="1282"/>
      <c r="H5" s="1282"/>
      <c r="I5" s="1282"/>
      <c r="J5" s="1282"/>
      <c r="K5" s="1282"/>
      <c r="L5" s="1282"/>
      <c r="M5" s="1282"/>
      <c r="N5" s="1282"/>
    </row>
    <row r="6" spans="1:14" s="359" customFormat="1">
      <c r="A6" s="357"/>
      <c r="B6" s="357"/>
      <c r="C6" s="1283" t="s">
        <v>1291</v>
      </c>
      <c r="D6" s="1284"/>
      <c r="E6" s="1284"/>
      <c r="F6" s="1284"/>
      <c r="G6" s="1284"/>
      <c r="H6" s="1284"/>
      <c r="I6" s="1284"/>
      <c r="J6" s="1284"/>
      <c r="K6" s="1284"/>
      <c r="L6" s="1284"/>
      <c r="M6" s="1284"/>
      <c r="N6" s="1285"/>
    </row>
    <row r="7" spans="1:14" s="359" customFormat="1">
      <c r="A7" s="357"/>
      <c r="B7" s="357"/>
      <c r="C7" s="1286" t="s">
        <v>1295</v>
      </c>
      <c r="D7" s="1287"/>
      <c r="E7" s="1287"/>
      <c r="F7" s="1288" t="s">
        <v>1296</v>
      </c>
      <c r="G7" s="1287"/>
      <c r="H7" s="1287"/>
      <c r="I7" s="1287"/>
      <c r="J7" s="1287"/>
      <c r="K7" s="1287"/>
      <c r="L7" s="1287"/>
      <c r="M7" s="1287"/>
      <c r="N7" s="1289"/>
    </row>
    <row r="8" spans="1:14" s="359" customFormat="1">
      <c r="A8" s="1290"/>
      <c r="B8" s="1290"/>
      <c r="C8" s="1291"/>
      <c r="D8" s="1280" t="s">
        <v>1363</v>
      </c>
      <c r="E8" s="1280" t="s">
        <v>1364</v>
      </c>
      <c r="F8" s="1292"/>
      <c r="G8" s="1280" t="s">
        <v>1365</v>
      </c>
      <c r="H8" s="1280" t="s">
        <v>1366</v>
      </c>
      <c r="I8" s="1280" t="s">
        <v>1367</v>
      </c>
      <c r="J8" s="1280" t="s">
        <v>1368</v>
      </c>
      <c r="K8" s="1280" t="s">
        <v>1369</v>
      </c>
      <c r="L8" s="1280" t="s">
        <v>1370</v>
      </c>
      <c r="M8" s="1280" t="s">
        <v>1371</v>
      </c>
      <c r="N8" s="1293" t="s">
        <v>1358</v>
      </c>
    </row>
    <row r="9" spans="1:14" s="359" customFormat="1">
      <c r="A9" s="1290"/>
      <c r="B9" s="1290"/>
      <c r="C9" s="1291"/>
      <c r="D9" s="1280"/>
      <c r="E9" s="1280"/>
      <c r="F9" s="1280"/>
      <c r="G9" s="1280"/>
      <c r="H9" s="1280"/>
      <c r="I9" s="1280"/>
      <c r="J9" s="1280"/>
      <c r="K9" s="1280"/>
      <c r="L9" s="1280"/>
      <c r="M9" s="1280"/>
      <c r="N9" s="1293"/>
    </row>
    <row r="10" spans="1:14" s="359" customFormat="1" ht="13">
      <c r="A10" s="1219" t="s">
        <v>201</v>
      </c>
      <c r="B10" s="1219"/>
      <c r="C10" s="361"/>
      <c r="D10" s="1281"/>
      <c r="E10" s="1281"/>
      <c r="F10" s="1281"/>
      <c r="G10" s="1281"/>
      <c r="H10" s="1281"/>
      <c r="I10" s="1281"/>
      <c r="J10" s="1281"/>
      <c r="K10" s="1281"/>
      <c r="L10" s="1281"/>
      <c r="M10" s="1281"/>
      <c r="N10" s="1294"/>
    </row>
    <row r="11" spans="1:14" s="359" customFormat="1" ht="13">
      <c r="A11" s="464" t="s">
        <v>1304</v>
      </c>
      <c r="B11" s="465" t="s">
        <v>1305</v>
      </c>
      <c r="C11" s="466">
        <v>33093.258291999999</v>
      </c>
      <c r="D11" s="466">
        <v>33093.258291999999</v>
      </c>
      <c r="E11" s="466">
        <v>0</v>
      </c>
      <c r="F11" s="466">
        <v>0</v>
      </c>
      <c r="G11" s="466">
        <v>0</v>
      </c>
      <c r="H11" s="466">
        <v>0</v>
      </c>
      <c r="I11" s="466">
        <v>0</v>
      </c>
      <c r="J11" s="466">
        <v>0</v>
      </c>
      <c r="K11" s="466">
        <v>0</v>
      </c>
      <c r="L11" s="466">
        <v>0</v>
      </c>
      <c r="M11" s="466">
        <v>0</v>
      </c>
      <c r="N11" s="466">
        <v>0</v>
      </c>
    </row>
    <row r="12" spans="1:14" s="359" customFormat="1" ht="13">
      <c r="A12" s="364" t="s">
        <v>1029</v>
      </c>
      <c r="B12" s="365" t="s">
        <v>1306</v>
      </c>
      <c r="C12" s="673">
        <v>210416.740384</v>
      </c>
      <c r="D12" s="673">
        <v>210001.48152199999</v>
      </c>
      <c r="E12" s="673">
        <v>415.25886200000002</v>
      </c>
      <c r="F12" s="673">
        <v>3936.6675540000001</v>
      </c>
      <c r="G12" s="673">
        <v>1953.449341</v>
      </c>
      <c r="H12" s="673">
        <v>216.90788199999997</v>
      </c>
      <c r="I12" s="673">
        <v>233.89967899999999</v>
      </c>
      <c r="J12" s="673">
        <v>367.98008900000002</v>
      </c>
      <c r="K12" s="673">
        <v>405.88536000000005</v>
      </c>
      <c r="L12" s="673">
        <v>146.128131</v>
      </c>
      <c r="M12" s="673">
        <v>612.41707200000008</v>
      </c>
      <c r="N12" s="673">
        <v>3936.6675540000001</v>
      </c>
    </row>
    <row r="13" spans="1:14" s="359" customFormat="1" ht="13">
      <c r="A13" s="366" t="s">
        <v>1055</v>
      </c>
      <c r="B13" s="367" t="s">
        <v>1307</v>
      </c>
      <c r="C13" s="674">
        <v>24860.480485</v>
      </c>
      <c r="D13" s="674">
        <v>24860.480485</v>
      </c>
      <c r="E13" s="674">
        <v>0</v>
      </c>
      <c r="F13" s="674">
        <v>0</v>
      </c>
      <c r="G13" s="674">
        <v>0</v>
      </c>
      <c r="H13" s="674">
        <v>0</v>
      </c>
      <c r="I13" s="674">
        <v>0</v>
      </c>
      <c r="J13" s="674">
        <v>0</v>
      </c>
      <c r="K13" s="674">
        <v>0</v>
      </c>
      <c r="L13" s="674">
        <v>0</v>
      </c>
      <c r="M13" s="674">
        <v>0</v>
      </c>
      <c r="N13" s="674">
        <v>0</v>
      </c>
    </row>
    <row r="14" spans="1:14" s="359" customFormat="1" ht="13">
      <c r="A14" s="366" t="s">
        <v>1308</v>
      </c>
      <c r="B14" s="367" t="s">
        <v>1309</v>
      </c>
      <c r="C14" s="674">
        <v>6814.7854749999997</v>
      </c>
      <c r="D14" s="674">
        <v>6814.6228259999998</v>
      </c>
      <c r="E14" s="674">
        <v>0.16264899999999999</v>
      </c>
      <c r="F14" s="674">
        <v>58.670622000000002</v>
      </c>
      <c r="G14" s="674">
        <v>22.92652</v>
      </c>
      <c r="H14" s="674">
        <v>0.14885599999999999</v>
      </c>
      <c r="I14" s="674">
        <v>33.595630999999997</v>
      </c>
      <c r="J14" s="674">
        <v>8.3745E-2</v>
      </c>
      <c r="K14" s="674">
        <v>0.75540799999999997</v>
      </c>
      <c r="L14" s="674">
        <v>0.592557</v>
      </c>
      <c r="M14" s="674">
        <v>0.56790499999999999</v>
      </c>
      <c r="N14" s="674">
        <v>58.670622000000002</v>
      </c>
    </row>
    <row r="15" spans="1:14" s="359" customFormat="1" ht="13">
      <c r="A15" s="366" t="s">
        <v>1310</v>
      </c>
      <c r="B15" s="367" t="s">
        <v>1311</v>
      </c>
      <c r="C15" s="674">
        <v>3688.6820010000001</v>
      </c>
      <c r="D15" s="674">
        <v>3688.6820010000001</v>
      </c>
      <c r="E15" s="674">
        <v>0</v>
      </c>
      <c r="F15" s="674">
        <v>21.028628000000001</v>
      </c>
      <c r="G15" s="674">
        <v>11.928371</v>
      </c>
      <c r="H15" s="674">
        <v>0</v>
      </c>
      <c r="I15" s="674">
        <v>0.21210899999999999</v>
      </c>
      <c r="J15" s="674">
        <v>8.3008410000000001</v>
      </c>
      <c r="K15" s="674">
        <v>0</v>
      </c>
      <c r="L15" s="674">
        <v>0.58730700000000002</v>
      </c>
      <c r="M15" s="674">
        <v>0</v>
      </c>
      <c r="N15" s="674">
        <v>21.028628000000001</v>
      </c>
    </row>
    <row r="16" spans="1:14" s="359" customFormat="1" ht="13">
      <c r="A16" s="366" t="s">
        <v>1312</v>
      </c>
      <c r="B16" s="367" t="s">
        <v>1313</v>
      </c>
      <c r="C16" s="674">
        <v>6488.6536059999999</v>
      </c>
      <c r="D16" s="674">
        <v>6486.919879</v>
      </c>
      <c r="E16" s="674">
        <v>1.733727</v>
      </c>
      <c r="F16" s="674">
        <v>106.90998999999999</v>
      </c>
      <c r="G16" s="674">
        <v>35.914419000000002</v>
      </c>
      <c r="H16" s="674">
        <v>1.536351</v>
      </c>
      <c r="I16" s="674">
        <v>6.3314519999999996</v>
      </c>
      <c r="J16" s="674">
        <v>0.83627300000000004</v>
      </c>
      <c r="K16" s="674">
        <v>48.209099000000002</v>
      </c>
      <c r="L16" s="674">
        <v>3.2791480000000002</v>
      </c>
      <c r="M16" s="674">
        <v>10.803248</v>
      </c>
      <c r="N16" s="674">
        <v>106.90998999999999</v>
      </c>
    </row>
    <row r="17" spans="1:14" s="359" customFormat="1" ht="13">
      <c r="A17" s="366" t="s">
        <v>1314</v>
      </c>
      <c r="B17" s="367" t="s">
        <v>1315</v>
      </c>
      <c r="C17" s="674">
        <v>80004.629084999993</v>
      </c>
      <c r="D17" s="674">
        <v>79704.017217000001</v>
      </c>
      <c r="E17" s="674">
        <v>300.61186800000002</v>
      </c>
      <c r="F17" s="674">
        <v>2987.671495</v>
      </c>
      <c r="G17" s="674">
        <v>1486.070596</v>
      </c>
      <c r="H17" s="674">
        <v>154.67267699999999</v>
      </c>
      <c r="I17" s="674">
        <v>124.007345</v>
      </c>
      <c r="J17" s="674">
        <v>277.57934799999998</v>
      </c>
      <c r="K17" s="674">
        <v>270.83376500000003</v>
      </c>
      <c r="L17" s="674">
        <v>126.574898</v>
      </c>
      <c r="M17" s="674">
        <v>547.93286599999999</v>
      </c>
      <c r="N17" s="674">
        <v>2987.671495</v>
      </c>
    </row>
    <row r="18" spans="1:14" s="359" customFormat="1" ht="13">
      <c r="A18" s="366" t="s">
        <v>1316</v>
      </c>
      <c r="B18" s="367" t="s">
        <v>1372</v>
      </c>
      <c r="C18" s="674">
        <v>40567.528166999997</v>
      </c>
      <c r="D18" s="674">
        <v>40518.598300999998</v>
      </c>
      <c r="E18" s="674">
        <v>48.929865999999997</v>
      </c>
      <c r="F18" s="674">
        <v>1482.3078270000001</v>
      </c>
      <c r="G18" s="674">
        <v>772.788815</v>
      </c>
      <c r="H18" s="674">
        <v>78.079639</v>
      </c>
      <c r="I18" s="674">
        <v>75.932789999999997</v>
      </c>
      <c r="J18" s="674">
        <v>117.07679</v>
      </c>
      <c r="K18" s="674">
        <v>177.56421700000001</v>
      </c>
      <c r="L18" s="674">
        <v>88.229461000000001</v>
      </c>
      <c r="M18" s="674">
        <v>172.63611499999999</v>
      </c>
      <c r="N18" s="674">
        <v>1482.3078270000001</v>
      </c>
    </row>
    <row r="19" spans="1:14" s="359" customFormat="1" ht="13">
      <c r="A19" s="366" t="s">
        <v>1318</v>
      </c>
      <c r="B19" s="367" t="s">
        <v>1319</v>
      </c>
      <c r="C19" s="674">
        <v>88559.509732000006</v>
      </c>
      <c r="D19" s="674">
        <v>88446.759114</v>
      </c>
      <c r="E19" s="674">
        <v>112.750618</v>
      </c>
      <c r="F19" s="674">
        <v>762.38681899999995</v>
      </c>
      <c r="G19" s="674">
        <v>396.60943500000002</v>
      </c>
      <c r="H19" s="674">
        <v>60.549998000000002</v>
      </c>
      <c r="I19" s="674">
        <v>69.753141999999997</v>
      </c>
      <c r="J19" s="674">
        <v>81.179882000000006</v>
      </c>
      <c r="K19" s="674">
        <v>86.087087999999994</v>
      </c>
      <c r="L19" s="674">
        <v>15.094220999999999</v>
      </c>
      <c r="M19" s="674">
        <v>53.113053000000001</v>
      </c>
      <c r="N19" s="674">
        <v>762.38681899999995</v>
      </c>
    </row>
    <row r="20" spans="1:14" s="359" customFormat="1" ht="13">
      <c r="A20" s="364" t="s">
        <v>1320</v>
      </c>
      <c r="B20" s="365" t="s">
        <v>1321</v>
      </c>
      <c r="C20" s="673">
        <v>52840.840224</v>
      </c>
      <c r="D20" s="673">
        <v>52840.840224</v>
      </c>
      <c r="E20" s="673">
        <v>0</v>
      </c>
      <c r="F20" s="673">
        <v>4.9120860000000004</v>
      </c>
      <c r="G20" s="673">
        <v>4.9120860000000004</v>
      </c>
      <c r="H20" s="673">
        <v>0</v>
      </c>
      <c r="I20" s="673">
        <v>0</v>
      </c>
      <c r="J20" s="673">
        <v>0</v>
      </c>
      <c r="K20" s="673">
        <v>0</v>
      </c>
      <c r="L20" s="673">
        <v>0</v>
      </c>
      <c r="M20" s="673">
        <v>0</v>
      </c>
      <c r="N20" s="673">
        <v>4.9120860000000004</v>
      </c>
    </row>
    <row r="21" spans="1:14" s="359" customFormat="1" ht="13">
      <c r="A21" s="366" t="s">
        <v>1322</v>
      </c>
      <c r="B21" s="367" t="s">
        <v>1307</v>
      </c>
      <c r="C21" s="674">
        <v>546.108969</v>
      </c>
      <c r="D21" s="674">
        <v>546.108969</v>
      </c>
      <c r="E21" s="674">
        <v>0</v>
      </c>
      <c r="F21" s="674">
        <v>0</v>
      </c>
      <c r="G21" s="674">
        <v>0</v>
      </c>
      <c r="H21" s="674">
        <v>0</v>
      </c>
      <c r="I21" s="674">
        <v>0</v>
      </c>
      <c r="J21" s="674">
        <v>0</v>
      </c>
      <c r="K21" s="674">
        <v>0</v>
      </c>
      <c r="L21" s="674">
        <v>0</v>
      </c>
      <c r="M21" s="674">
        <v>0</v>
      </c>
      <c r="N21" s="674">
        <v>0</v>
      </c>
    </row>
    <row r="22" spans="1:14" s="359" customFormat="1" ht="13">
      <c r="A22" s="366" t="s">
        <v>1323</v>
      </c>
      <c r="B22" s="367" t="s">
        <v>1309</v>
      </c>
      <c r="C22" s="674">
        <v>46159.434819000002</v>
      </c>
      <c r="D22" s="674">
        <v>46159.434819000002</v>
      </c>
      <c r="E22" s="674">
        <v>0</v>
      </c>
      <c r="F22" s="674">
        <v>0</v>
      </c>
      <c r="G22" s="674">
        <v>0</v>
      </c>
      <c r="H22" s="674">
        <v>0</v>
      </c>
      <c r="I22" s="674">
        <v>0</v>
      </c>
      <c r="J22" s="674">
        <v>0</v>
      </c>
      <c r="K22" s="674">
        <v>0</v>
      </c>
      <c r="L22" s="674">
        <v>0</v>
      </c>
      <c r="M22" s="674">
        <v>0</v>
      </c>
      <c r="N22" s="674">
        <v>0</v>
      </c>
    </row>
    <row r="23" spans="1:14" s="359" customFormat="1" ht="13">
      <c r="A23" s="366" t="s">
        <v>1324</v>
      </c>
      <c r="B23" s="367" t="s">
        <v>1311</v>
      </c>
      <c r="C23" s="674">
        <v>4720.1702160000004</v>
      </c>
      <c r="D23" s="674">
        <v>4720.1702160000004</v>
      </c>
      <c r="E23" s="674">
        <v>0</v>
      </c>
      <c r="F23" s="674">
        <v>0</v>
      </c>
      <c r="G23" s="674">
        <v>0</v>
      </c>
      <c r="H23" s="674">
        <v>0</v>
      </c>
      <c r="I23" s="674">
        <v>0</v>
      </c>
      <c r="J23" s="674">
        <v>0</v>
      </c>
      <c r="K23" s="674">
        <v>0</v>
      </c>
      <c r="L23" s="674">
        <v>0</v>
      </c>
      <c r="M23" s="674">
        <v>0</v>
      </c>
      <c r="N23" s="674">
        <v>0</v>
      </c>
    </row>
    <row r="24" spans="1:14" s="359" customFormat="1" ht="13">
      <c r="A24" s="366" t="s">
        <v>1325</v>
      </c>
      <c r="B24" s="367" t="s">
        <v>1313</v>
      </c>
      <c r="C24" s="674">
        <v>950.73920499999997</v>
      </c>
      <c r="D24" s="674">
        <v>950.73920499999997</v>
      </c>
      <c r="E24" s="674">
        <v>0</v>
      </c>
      <c r="F24" s="674">
        <v>0</v>
      </c>
      <c r="G24" s="674">
        <v>0</v>
      </c>
      <c r="H24" s="674">
        <v>0</v>
      </c>
      <c r="I24" s="674">
        <v>0</v>
      </c>
      <c r="J24" s="674">
        <v>0</v>
      </c>
      <c r="K24" s="674">
        <v>0</v>
      </c>
      <c r="L24" s="674">
        <v>0</v>
      </c>
      <c r="M24" s="674">
        <v>0</v>
      </c>
      <c r="N24" s="674">
        <v>0</v>
      </c>
    </row>
    <row r="25" spans="1:14" s="359" customFormat="1" ht="13">
      <c r="A25" s="366" t="s">
        <v>1326</v>
      </c>
      <c r="B25" s="367" t="s">
        <v>1315</v>
      </c>
      <c r="C25" s="674">
        <v>464.38701500000002</v>
      </c>
      <c r="D25" s="674">
        <v>464.38701500000002</v>
      </c>
      <c r="E25" s="674">
        <v>0</v>
      </c>
      <c r="F25" s="674">
        <v>4.9120860000000004</v>
      </c>
      <c r="G25" s="674">
        <v>4.9120860000000004</v>
      </c>
      <c r="H25" s="674">
        <v>0</v>
      </c>
      <c r="I25" s="674">
        <v>0</v>
      </c>
      <c r="J25" s="674">
        <v>0</v>
      </c>
      <c r="K25" s="674">
        <v>0</v>
      </c>
      <c r="L25" s="674">
        <v>0</v>
      </c>
      <c r="M25" s="674">
        <v>0</v>
      </c>
      <c r="N25" s="674">
        <v>4.9120860000000004</v>
      </c>
    </row>
    <row r="26" spans="1:14" s="359" customFormat="1" ht="13">
      <c r="A26" s="364" t="s">
        <v>1327</v>
      </c>
      <c r="B26" s="365" t="s">
        <v>1328</v>
      </c>
      <c r="C26" s="673">
        <v>60146.779941000001</v>
      </c>
      <c r="D26" s="675"/>
      <c r="E26" s="675"/>
      <c r="F26" s="673">
        <v>214.94716600000001</v>
      </c>
      <c r="G26" s="675"/>
      <c r="H26" s="675"/>
      <c r="I26" s="675"/>
      <c r="J26" s="675"/>
      <c r="K26" s="675"/>
      <c r="L26" s="675"/>
      <c r="M26" s="675"/>
      <c r="N26" s="673">
        <v>214.94716600000001</v>
      </c>
    </row>
    <row r="27" spans="1:14" s="359" customFormat="1" ht="13">
      <c r="A27" s="366" t="s">
        <v>1329</v>
      </c>
      <c r="B27" s="367" t="s">
        <v>1307</v>
      </c>
      <c r="C27" s="676">
        <v>0</v>
      </c>
      <c r="D27" s="675"/>
      <c r="E27" s="675"/>
      <c r="F27" s="674">
        <v>0</v>
      </c>
      <c r="G27" s="675"/>
      <c r="H27" s="675"/>
      <c r="I27" s="675"/>
      <c r="J27" s="675"/>
      <c r="K27" s="675"/>
      <c r="L27" s="675"/>
      <c r="M27" s="675"/>
      <c r="N27" s="674">
        <v>0</v>
      </c>
    </row>
    <row r="28" spans="1:14" s="359" customFormat="1" ht="13">
      <c r="A28" s="366" t="s">
        <v>1330</v>
      </c>
      <c r="B28" s="367" t="s">
        <v>1309</v>
      </c>
      <c r="C28" s="674">
        <v>1380.049675</v>
      </c>
      <c r="D28" s="675"/>
      <c r="E28" s="675"/>
      <c r="F28" s="674">
        <v>21.894627</v>
      </c>
      <c r="G28" s="675"/>
      <c r="H28" s="675"/>
      <c r="I28" s="675"/>
      <c r="J28" s="675"/>
      <c r="K28" s="675"/>
      <c r="L28" s="675"/>
      <c r="M28" s="675"/>
      <c r="N28" s="674">
        <v>21.894627</v>
      </c>
    </row>
    <row r="29" spans="1:14" s="359" customFormat="1" ht="13">
      <c r="A29" s="366" t="s">
        <v>1331</v>
      </c>
      <c r="B29" s="367" t="s">
        <v>1311</v>
      </c>
      <c r="C29" s="674">
        <v>2664.9326259999998</v>
      </c>
      <c r="D29" s="675"/>
      <c r="E29" s="675"/>
      <c r="F29" s="674">
        <v>1.0907480000000001</v>
      </c>
      <c r="G29" s="675"/>
      <c r="H29" s="675"/>
      <c r="I29" s="675"/>
      <c r="J29" s="675"/>
      <c r="K29" s="675"/>
      <c r="L29" s="675"/>
      <c r="M29" s="675"/>
      <c r="N29" s="674">
        <v>1.0907480000000001</v>
      </c>
    </row>
    <row r="30" spans="1:14" s="359" customFormat="1" ht="13">
      <c r="A30" s="366" t="s">
        <v>1332</v>
      </c>
      <c r="B30" s="367" t="s">
        <v>1313</v>
      </c>
      <c r="C30" s="674">
        <v>5453.2990250000003</v>
      </c>
      <c r="D30" s="675"/>
      <c r="E30" s="675"/>
      <c r="F30" s="674">
        <v>6.3E-3</v>
      </c>
      <c r="G30" s="675"/>
      <c r="H30" s="675"/>
      <c r="I30" s="675"/>
      <c r="J30" s="675"/>
      <c r="K30" s="675"/>
      <c r="L30" s="675"/>
      <c r="M30" s="675"/>
      <c r="N30" s="674">
        <v>6.3E-3</v>
      </c>
    </row>
    <row r="31" spans="1:14" s="359" customFormat="1" ht="13">
      <c r="A31" s="366" t="s">
        <v>1333</v>
      </c>
      <c r="B31" s="367" t="s">
        <v>1315</v>
      </c>
      <c r="C31" s="674">
        <v>45004.277034999999</v>
      </c>
      <c r="D31" s="675"/>
      <c r="E31" s="675"/>
      <c r="F31" s="674">
        <v>180.78698900000001</v>
      </c>
      <c r="G31" s="675"/>
      <c r="H31" s="675"/>
      <c r="I31" s="675"/>
      <c r="J31" s="675"/>
      <c r="K31" s="675"/>
      <c r="L31" s="675"/>
      <c r="M31" s="675"/>
      <c r="N31" s="674">
        <v>180.78698900000001</v>
      </c>
    </row>
    <row r="32" spans="1:14" s="359" customFormat="1" ht="13">
      <c r="A32" s="366" t="s">
        <v>1334</v>
      </c>
      <c r="B32" s="367" t="s">
        <v>1319</v>
      </c>
      <c r="C32" s="674">
        <v>5644.2215800000004</v>
      </c>
      <c r="D32" s="675"/>
      <c r="E32" s="675"/>
      <c r="F32" s="674">
        <v>11.168502</v>
      </c>
      <c r="G32" s="675"/>
      <c r="H32" s="675"/>
      <c r="I32" s="675"/>
      <c r="J32" s="675"/>
      <c r="K32" s="675"/>
      <c r="L32" s="675"/>
      <c r="M32" s="675"/>
      <c r="N32" s="674">
        <v>11.168502</v>
      </c>
    </row>
    <row r="33" spans="1:14" s="359" customFormat="1" ht="13.5" thickBot="1">
      <c r="A33" s="368" t="s">
        <v>1335</v>
      </c>
      <c r="B33" s="369" t="s">
        <v>138</v>
      </c>
      <c r="C33" s="370">
        <v>356497.61884100002</v>
      </c>
      <c r="D33" s="370">
        <v>295935.58003800001</v>
      </c>
      <c r="E33" s="370">
        <v>415.25886200000002</v>
      </c>
      <c r="F33" s="370">
        <v>4156.5268059999999</v>
      </c>
      <c r="G33" s="370">
        <v>1958.361427</v>
      </c>
      <c r="H33" s="370">
        <v>216.90788199999997</v>
      </c>
      <c r="I33" s="370">
        <v>233.89967899999999</v>
      </c>
      <c r="J33" s="370">
        <v>367.98008900000002</v>
      </c>
      <c r="K33" s="370">
        <v>405.88536000000005</v>
      </c>
      <c r="L33" s="370">
        <v>146.128131</v>
      </c>
      <c r="M33" s="370">
        <v>612.41707200000008</v>
      </c>
      <c r="N33" s="370">
        <v>4156.5268059999999</v>
      </c>
    </row>
    <row r="35" spans="1:14" ht="12.75" customHeight="1">
      <c r="A35" s="1250" t="s">
        <v>1373</v>
      </c>
      <c r="B35" s="1250"/>
      <c r="C35" s="1250"/>
      <c r="D35" s="1250"/>
      <c r="E35" s="1250"/>
      <c r="F35" s="1250"/>
      <c r="G35" s="1250"/>
      <c r="H35" s="1250"/>
      <c r="I35" s="1250"/>
      <c r="J35" s="1250"/>
      <c r="K35" s="1250"/>
      <c r="L35" s="1250"/>
      <c r="M35" s="1250"/>
      <c r="N35" s="1250"/>
    </row>
    <row r="36" spans="1:14">
      <c r="A36" s="1250"/>
      <c r="B36" s="1250"/>
      <c r="C36" s="1250"/>
      <c r="D36" s="1250"/>
      <c r="E36" s="1250"/>
      <c r="F36" s="1250"/>
      <c r="G36" s="1250"/>
      <c r="H36" s="1250"/>
      <c r="I36" s="1250"/>
      <c r="J36" s="1250"/>
      <c r="K36" s="1250"/>
      <c r="L36" s="1250"/>
      <c r="M36" s="1250"/>
      <c r="N36" s="1250"/>
    </row>
  </sheetData>
  <mergeCells count="20">
    <mergeCell ref="G8:G10"/>
    <mergeCell ref="H8:H10"/>
    <mergeCell ref="I8:I10"/>
    <mergeCell ref="J8:J10"/>
    <mergeCell ref="K8:K10"/>
    <mergeCell ref="L8:L10"/>
    <mergeCell ref="A35:N36"/>
    <mergeCell ref="A5:N5"/>
    <mergeCell ref="C6:N6"/>
    <mergeCell ref="C7:E7"/>
    <mergeCell ref="F7:N7"/>
    <mergeCell ref="A8:A9"/>
    <mergeCell ref="B8:B9"/>
    <mergeCell ref="C8:C9"/>
    <mergeCell ref="D8:D10"/>
    <mergeCell ref="E8:E10"/>
    <mergeCell ref="F8:F10"/>
    <mergeCell ref="M8:M10"/>
    <mergeCell ref="N8:N10"/>
    <mergeCell ref="A10:B10"/>
  </mergeCells>
  <pageMargins left="0.7" right="0.7" top="0.75" bottom="0.75" header="0.3" footer="0.3"/>
  <pageSetup paperSize="9" scale="4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pageSetUpPr fitToPage="1"/>
  </sheetPr>
  <dimension ref="A1:M30"/>
  <sheetViews>
    <sheetView showGridLines="0" zoomScale="90" zoomScaleNormal="90" workbookViewId="0">
      <selection activeCell="B34" sqref="B34"/>
    </sheetView>
  </sheetViews>
  <sheetFormatPr defaultColWidth="8.7265625" defaultRowHeight="12.5"/>
  <cols>
    <col min="1" max="1" width="9.7265625" customWidth="1"/>
    <col min="2" max="2" width="36.54296875" customWidth="1"/>
    <col min="3" max="9" width="14.7265625" customWidth="1"/>
    <col min="10" max="13" width="14.26953125"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c r="C4" s="24" t="s">
        <v>94</v>
      </c>
      <c r="D4" s="24" t="s">
        <v>95</v>
      </c>
      <c r="E4" s="24" t="s">
        <v>96</v>
      </c>
      <c r="F4" s="24" t="s">
        <v>139</v>
      </c>
      <c r="G4" s="24" t="s">
        <v>140</v>
      </c>
      <c r="H4" s="24" t="s">
        <v>1374</v>
      </c>
      <c r="I4" s="24" t="s">
        <v>254</v>
      </c>
      <c r="J4" s="24"/>
    </row>
    <row r="5" spans="1:13" ht="17.5">
      <c r="A5" s="68" t="s">
        <v>1375</v>
      </c>
      <c r="B5" s="18"/>
      <c r="C5" s="18"/>
      <c r="D5" s="18"/>
      <c r="E5" s="18"/>
      <c r="F5" s="18"/>
      <c r="G5" s="18"/>
      <c r="H5" s="18"/>
      <c r="I5" s="18"/>
    </row>
    <row r="6" spans="1:13" ht="89.25" customHeight="1">
      <c r="A6" s="18"/>
      <c r="B6" s="18"/>
      <c r="C6" s="1295" t="s">
        <v>1376</v>
      </c>
      <c r="D6" s="1296"/>
      <c r="E6" s="1296"/>
      <c r="F6" s="1297"/>
      <c r="G6" s="1298" t="s">
        <v>1377</v>
      </c>
      <c r="H6" s="1298" t="s">
        <v>1378</v>
      </c>
      <c r="I6" s="1298" t="s">
        <v>1379</v>
      </c>
      <c r="L6" s="122"/>
      <c r="M6" s="122"/>
    </row>
    <row r="7" spans="1:13" ht="18.75" customHeight="1">
      <c r="A7" s="18"/>
      <c r="B7" s="18"/>
      <c r="C7" s="80"/>
      <c r="D7" s="90" t="s">
        <v>1380</v>
      </c>
      <c r="E7" s="78"/>
      <c r="F7" s="1241" t="s">
        <v>1381</v>
      </c>
      <c r="G7" s="1298"/>
      <c r="H7" s="1298"/>
      <c r="I7" s="1298"/>
    </row>
    <row r="8" spans="1:13" ht="25.5">
      <c r="A8" s="127" t="s">
        <v>835</v>
      </c>
      <c r="B8" s="18"/>
      <c r="C8" s="78"/>
      <c r="D8" s="90"/>
      <c r="E8" s="677" t="s">
        <v>1358</v>
      </c>
      <c r="F8" s="1242"/>
      <c r="G8" s="1298"/>
      <c r="H8" s="1298"/>
      <c r="I8" s="1298"/>
    </row>
    <row r="9" spans="1:13" ht="13">
      <c r="A9" s="467" t="s">
        <v>1029</v>
      </c>
      <c r="B9" s="468" t="s">
        <v>1382</v>
      </c>
      <c r="C9" s="678">
        <v>300292.418534</v>
      </c>
      <c r="D9" s="678">
        <v>3941.5796479999999</v>
      </c>
      <c r="E9" s="678">
        <v>3941.5796479999999</v>
      </c>
      <c r="F9" s="678">
        <v>299442.99758899998</v>
      </c>
      <c r="G9" s="679">
        <v>-2483.0576390000001</v>
      </c>
      <c r="H9" s="680"/>
      <c r="I9" s="681">
        <v>-0.82935800000000004</v>
      </c>
    </row>
    <row r="10" spans="1:13" ht="13">
      <c r="A10" s="48" t="s">
        <v>1055</v>
      </c>
      <c r="B10" t="s">
        <v>1052</v>
      </c>
      <c r="C10" s="682">
        <v>132535.871418</v>
      </c>
      <c r="D10" s="682">
        <v>2292.9309269999999</v>
      </c>
      <c r="E10" s="682">
        <v>2292.9309269999999</v>
      </c>
      <c r="F10" s="682">
        <v>132576.70686499999</v>
      </c>
      <c r="G10" s="683">
        <v>-1244.1784230000001</v>
      </c>
      <c r="H10" s="684"/>
      <c r="I10" s="682">
        <v>0</v>
      </c>
    </row>
    <row r="11" spans="1:13" ht="13">
      <c r="A11" s="48" t="s">
        <v>1308</v>
      </c>
      <c r="B11" t="s">
        <v>1033</v>
      </c>
      <c r="C11" s="682">
        <v>70466.375790000006</v>
      </c>
      <c r="D11" s="682">
        <v>471.430229</v>
      </c>
      <c r="E11" s="682">
        <v>471.430229</v>
      </c>
      <c r="F11" s="682">
        <v>70412.589468999999</v>
      </c>
      <c r="G11" s="685">
        <v>-381.47997600000002</v>
      </c>
      <c r="H11" s="684"/>
      <c r="I11" s="682">
        <v>0</v>
      </c>
    </row>
    <row r="12" spans="1:13" ht="13">
      <c r="A12" s="48" t="s">
        <v>1310</v>
      </c>
      <c r="B12" t="s">
        <v>1383</v>
      </c>
      <c r="C12" s="682">
        <v>16157.947013999999</v>
      </c>
      <c r="D12" s="682">
        <v>169.390354</v>
      </c>
      <c r="E12" s="682">
        <v>169.390354</v>
      </c>
      <c r="F12" s="682">
        <v>16157.947013999999</v>
      </c>
      <c r="G12" s="685">
        <v>-151.440878</v>
      </c>
      <c r="H12" s="684"/>
      <c r="I12" s="682">
        <v>0</v>
      </c>
    </row>
    <row r="13" spans="1:13" ht="13">
      <c r="A13" s="48" t="s">
        <v>1312</v>
      </c>
      <c r="B13" t="s">
        <v>1041</v>
      </c>
      <c r="C13" s="682">
        <v>1400.569383</v>
      </c>
      <c r="D13" s="682">
        <v>13.019746</v>
      </c>
      <c r="E13" s="682">
        <v>13.019746</v>
      </c>
      <c r="F13" s="682">
        <v>1400.569383</v>
      </c>
      <c r="G13" s="685">
        <v>-6.698658</v>
      </c>
      <c r="H13" s="684"/>
      <c r="I13" s="682">
        <v>0</v>
      </c>
    </row>
    <row r="14" spans="1:13" ht="13">
      <c r="A14" s="48" t="s">
        <v>1314</v>
      </c>
      <c r="B14" t="s">
        <v>1053</v>
      </c>
      <c r="C14" s="682">
        <v>13296.08128</v>
      </c>
      <c r="D14" s="682">
        <v>145.38300000000001</v>
      </c>
      <c r="E14" s="682">
        <v>145.38300000000001</v>
      </c>
      <c r="F14" s="682">
        <v>12472.232103</v>
      </c>
      <c r="G14" s="685">
        <v>-100.22519200000001</v>
      </c>
      <c r="H14" s="684"/>
      <c r="I14" s="685">
        <v>-0.82935800000000004</v>
      </c>
    </row>
    <row r="15" spans="1:13" ht="13">
      <c r="A15" s="126" t="s">
        <v>1384</v>
      </c>
      <c r="B15" t="s">
        <v>1385</v>
      </c>
      <c r="C15" s="682">
        <v>16175.125328</v>
      </c>
      <c r="D15" s="682">
        <v>228.306815</v>
      </c>
      <c r="E15" s="682">
        <v>228.306815</v>
      </c>
      <c r="F15" s="682">
        <v>16175.125329</v>
      </c>
      <c r="G15" s="685">
        <v>-168.69453100000001</v>
      </c>
      <c r="H15" s="684"/>
      <c r="I15" s="682">
        <v>0</v>
      </c>
    </row>
    <row r="16" spans="1:13" ht="13">
      <c r="A16" s="48" t="s">
        <v>1316</v>
      </c>
      <c r="B16" t="s">
        <v>1386</v>
      </c>
      <c r="C16" s="682">
        <v>50260.448321000003</v>
      </c>
      <c r="D16" s="682">
        <v>621.11857700000019</v>
      </c>
      <c r="E16" s="682">
        <v>621.11857700000019</v>
      </c>
      <c r="F16" s="682">
        <v>50247.827426000003</v>
      </c>
      <c r="G16" s="685">
        <v>-430.33998099999963</v>
      </c>
      <c r="H16" s="684"/>
      <c r="I16" s="682">
        <v>0</v>
      </c>
    </row>
    <row r="17" spans="1:9" ht="13">
      <c r="A17" s="49" t="s">
        <v>1318</v>
      </c>
      <c r="B17" s="1" t="s">
        <v>1328</v>
      </c>
      <c r="C17" s="686">
        <v>60361.727114000001</v>
      </c>
      <c r="D17" s="686">
        <v>214.94716600000001</v>
      </c>
      <c r="E17" s="686">
        <v>214.94716600000001</v>
      </c>
      <c r="F17" s="687"/>
      <c r="G17" s="687"/>
      <c r="H17" s="686">
        <v>91.014628000000002</v>
      </c>
      <c r="I17" s="687"/>
    </row>
    <row r="18" spans="1:9" ht="13">
      <c r="A18" s="48" t="s">
        <v>1320</v>
      </c>
      <c r="B18" t="s">
        <v>1052</v>
      </c>
      <c r="C18" s="682">
        <v>30298.639877000001</v>
      </c>
      <c r="D18" s="682">
        <v>90.311775999999995</v>
      </c>
      <c r="E18" s="682">
        <v>90.311775999999995</v>
      </c>
      <c r="F18" s="684"/>
      <c r="G18" s="684"/>
      <c r="H18" s="682">
        <v>45.560318000000002</v>
      </c>
      <c r="I18" s="684"/>
    </row>
    <row r="19" spans="1:9" ht="13">
      <c r="A19" s="48" t="s">
        <v>1322</v>
      </c>
      <c r="B19" t="s">
        <v>1033</v>
      </c>
      <c r="C19" s="682">
        <v>9865.1833829999996</v>
      </c>
      <c r="D19" s="682">
        <v>55.236345</v>
      </c>
      <c r="E19" s="682">
        <v>55.236345</v>
      </c>
      <c r="F19" s="684"/>
      <c r="G19" s="684"/>
      <c r="H19" s="682">
        <v>20.525891999999999</v>
      </c>
      <c r="I19" s="684"/>
    </row>
    <row r="20" spans="1:9" ht="13">
      <c r="A20" s="48" t="s">
        <v>1323</v>
      </c>
      <c r="B20" t="s">
        <v>1383</v>
      </c>
      <c r="C20" s="682">
        <v>2212.6730499999999</v>
      </c>
      <c r="D20" s="682">
        <v>7.432258</v>
      </c>
      <c r="E20" s="682">
        <v>7.432258</v>
      </c>
      <c r="F20" s="684"/>
      <c r="G20" s="684"/>
      <c r="H20" s="682">
        <v>4.2448839999999999</v>
      </c>
      <c r="I20" s="684"/>
    </row>
    <row r="21" spans="1:9" ht="13">
      <c r="A21" s="48" t="s">
        <v>1324</v>
      </c>
      <c r="B21" t="s">
        <v>1041</v>
      </c>
      <c r="C21" s="682">
        <v>874.40750200000002</v>
      </c>
      <c r="D21" s="682">
        <v>0</v>
      </c>
      <c r="E21" s="682">
        <v>0</v>
      </c>
      <c r="F21" s="684"/>
      <c r="G21" s="684"/>
      <c r="H21" s="682">
        <v>6.8999999999999997E-5</v>
      </c>
      <c r="I21" s="684"/>
    </row>
    <row r="22" spans="1:9" ht="13">
      <c r="A22" s="48" t="s">
        <v>1325</v>
      </c>
      <c r="B22" t="s">
        <v>1053</v>
      </c>
      <c r="C22" s="682">
        <v>3024.1333629999999</v>
      </c>
      <c r="D22" s="682">
        <v>23.940189</v>
      </c>
      <c r="E22" s="682">
        <v>23.940189</v>
      </c>
      <c r="F22" s="684"/>
      <c r="G22" s="684"/>
      <c r="H22" s="682">
        <v>7.8440399999999997</v>
      </c>
      <c r="I22" s="684"/>
    </row>
    <row r="23" spans="1:9" ht="13">
      <c r="A23" s="48">
        <v>131</v>
      </c>
      <c r="B23" t="s">
        <v>1385</v>
      </c>
      <c r="C23" s="682">
        <v>2829.295302</v>
      </c>
      <c r="D23" s="682">
        <v>5.2185519999999999</v>
      </c>
      <c r="E23" s="682">
        <v>5.2185519999999999</v>
      </c>
      <c r="F23" s="684"/>
      <c r="G23" s="684"/>
      <c r="H23" s="682">
        <v>5.4190459999999998</v>
      </c>
      <c r="I23" s="684"/>
    </row>
    <row r="24" spans="1:9" ht="13">
      <c r="A24" s="48" t="s">
        <v>1326</v>
      </c>
      <c r="B24" t="s">
        <v>1386</v>
      </c>
      <c r="C24" s="682">
        <v>11257.394636999998</v>
      </c>
      <c r="D24" s="682">
        <v>32.808046000000047</v>
      </c>
      <c r="E24" s="682">
        <v>32.808046000000047</v>
      </c>
      <c r="F24" s="684"/>
      <c r="G24" s="684"/>
      <c r="H24" s="682">
        <v>7.4203790000000254</v>
      </c>
      <c r="I24" s="684"/>
    </row>
    <row r="25" spans="1:9" ht="13.5" thickBot="1">
      <c r="A25" s="456" t="s">
        <v>1327</v>
      </c>
      <c r="B25" s="445" t="s">
        <v>138</v>
      </c>
      <c r="C25" s="688">
        <v>360654.14564800001</v>
      </c>
      <c r="D25" s="688">
        <v>4156.5268139999998</v>
      </c>
      <c r="E25" s="688">
        <v>4156.5268139999998</v>
      </c>
      <c r="F25" s="688">
        <v>299442.99758899998</v>
      </c>
      <c r="G25" s="689">
        <v>-2483.0576390000001</v>
      </c>
      <c r="H25" s="688">
        <v>91.014628000000002</v>
      </c>
      <c r="I25" s="690">
        <v>-0.82935800000000004</v>
      </c>
    </row>
    <row r="27" spans="1:9">
      <c r="A27" s="1299" t="s">
        <v>1387</v>
      </c>
      <c r="B27" s="1299"/>
      <c r="C27" s="1299"/>
      <c r="D27" s="1299"/>
      <c r="E27" s="1299"/>
      <c r="F27" s="1299"/>
      <c r="G27" s="1299"/>
      <c r="H27" s="1299"/>
      <c r="I27" s="1299"/>
    </row>
    <row r="28" spans="1:9">
      <c r="A28" s="1299"/>
      <c r="B28" s="1299"/>
      <c r="C28" s="1299"/>
      <c r="D28" s="1299"/>
      <c r="E28" s="1299"/>
      <c r="F28" s="1299"/>
      <c r="G28" s="1299"/>
      <c r="H28" s="1299"/>
      <c r="I28" s="1299"/>
    </row>
    <row r="29" spans="1:9">
      <c r="A29" s="1250" t="s">
        <v>1388</v>
      </c>
      <c r="B29" s="1250"/>
      <c r="C29" s="1250"/>
      <c r="D29" s="1250"/>
      <c r="E29" s="1250"/>
      <c r="F29" s="1250"/>
      <c r="G29" s="1250"/>
      <c r="H29" s="1250"/>
      <c r="I29" s="1250"/>
    </row>
    <row r="30" spans="1:9">
      <c r="A30" s="1250"/>
      <c r="B30" s="1250"/>
      <c r="C30" s="1250"/>
      <c r="D30" s="1250"/>
      <c r="E30" s="1250"/>
      <c r="F30" s="1250"/>
      <c r="G30" s="1250"/>
      <c r="H30" s="1250"/>
      <c r="I30" s="1250"/>
    </row>
  </sheetData>
  <mergeCells count="7">
    <mergeCell ref="A29:I30"/>
    <mergeCell ref="C6:F6"/>
    <mergeCell ref="G6:G8"/>
    <mergeCell ref="H6:H8"/>
    <mergeCell ref="I6:I8"/>
    <mergeCell ref="F7:F8"/>
    <mergeCell ref="A27:I28"/>
  </mergeCells>
  <pageMargins left="0.7" right="0.7" top="0.75" bottom="0.75" header="0.3" footer="0.3"/>
  <pageSetup paperSize="9" scale="8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31"/>
  <sheetViews>
    <sheetView showGridLines="0" zoomScale="90" zoomScaleNormal="90" workbookViewId="0">
      <selection activeCell="E35" sqref="E35"/>
    </sheetView>
  </sheetViews>
  <sheetFormatPr defaultColWidth="8.7265625" defaultRowHeight="12.5"/>
  <cols>
    <col min="1" max="1" width="9.7265625" customWidth="1"/>
    <col min="2" max="2" width="53.54296875" bestFit="1" customWidth="1"/>
    <col min="3" max="8" width="16.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253</v>
      </c>
    </row>
    <row r="5" spans="1:8" ht="15.5">
      <c r="A5" s="68" t="s">
        <v>1389</v>
      </c>
      <c r="B5" s="18"/>
      <c r="C5" s="18"/>
      <c r="D5" s="18"/>
      <c r="E5" s="18"/>
      <c r="F5" s="18"/>
      <c r="G5" s="18"/>
      <c r="H5" s="18"/>
    </row>
    <row r="6" spans="1:8" ht="27.75" customHeight="1">
      <c r="A6" s="18"/>
      <c r="B6" s="18"/>
      <c r="C6" s="1300" t="s">
        <v>1390</v>
      </c>
      <c r="D6" s="1300"/>
      <c r="E6" s="1300"/>
      <c r="F6" s="1301"/>
      <c r="G6" s="1298" t="s">
        <v>1377</v>
      </c>
      <c r="H6" s="1298" t="s">
        <v>1379</v>
      </c>
    </row>
    <row r="7" spans="1:8" ht="27.75" customHeight="1">
      <c r="A7" s="18"/>
      <c r="B7" s="18"/>
      <c r="C7" s="78"/>
      <c r="D7" s="79" t="s">
        <v>1380</v>
      </c>
      <c r="E7" s="95"/>
      <c r="F7" s="1241" t="s">
        <v>1391</v>
      </c>
      <c r="G7" s="1298"/>
      <c r="H7" s="1298"/>
    </row>
    <row r="8" spans="1:8" ht="27.75" customHeight="1">
      <c r="A8" s="127" t="s">
        <v>835</v>
      </c>
      <c r="B8" s="18"/>
      <c r="C8" s="80"/>
      <c r="D8" s="78"/>
      <c r="E8" s="691" t="s">
        <v>1358</v>
      </c>
      <c r="F8" s="1242"/>
      <c r="G8" s="1298"/>
      <c r="H8" s="1298"/>
    </row>
    <row r="9" spans="1:8">
      <c r="A9" s="469" t="s">
        <v>1029</v>
      </c>
      <c r="B9" s="470" t="s">
        <v>1392</v>
      </c>
      <c r="C9" s="692">
        <v>3112.1207199999999</v>
      </c>
      <c r="D9" s="692">
        <v>78.343642000000003</v>
      </c>
      <c r="E9" s="692">
        <v>78.343642000000003</v>
      </c>
      <c r="F9" s="692">
        <v>3112.1207199999999</v>
      </c>
      <c r="G9" s="693">
        <v>-29.581446</v>
      </c>
      <c r="H9" s="692">
        <v>0</v>
      </c>
    </row>
    <row r="10" spans="1:8">
      <c r="A10" s="48" t="s">
        <v>1055</v>
      </c>
      <c r="B10" t="s">
        <v>1393</v>
      </c>
      <c r="C10" s="694">
        <v>161.80530099999999</v>
      </c>
      <c r="D10" s="694">
        <v>2.0261640000000001</v>
      </c>
      <c r="E10" s="694">
        <v>2.0261640000000001</v>
      </c>
      <c r="F10" s="694">
        <v>161.80530099999999</v>
      </c>
      <c r="G10" s="695">
        <v>-1.5405690000000001</v>
      </c>
      <c r="H10" s="694">
        <v>0</v>
      </c>
    </row>
    <row r="11" spans="1:8">
      <c r="A11" s="48" t="s">
        <v>1308</v>
      </c>
      <c r="B11" t="s">
        <v>1394</v>
      </c>
      <c r="C11" s="694">
        <v>14515.665132</v>
      </c>
      <c r="D11" s="694">
        <v>630.51693399999999</v>
      </c>
      <c r="E11" s="694">
        <v>630.51693399999999</v>
      </c>
      <c r="F11" s="694">
        <v>14515.665132</v>
      </c>
      <c r="G11" s="695">
        <v>-353.33407699999998</v>
      </c>
      <c r="H11" s="694">
        <v>0</v>
      </c>
    </row>
    <row r="12" spans="1:8">
      <c r="A12" s="48" t="s">
        <v>1310</v>
      </c>
      <c r="B12" t="s">
        <v>1395</v>
      </c>
      <c r="C12" s="694">
        <v>3245.3691279999998</v>
      </c>
      <c r="D12" s="694">
        <v>16.096958000000001</v>
      </c>
      <c r="E12" s="694">
        <v>16.096958000000001</v>
      </c>
      <c r="F12" s="694">
        <v>3245.3691279999998</v>
      </c>
      <c r="G12" s="695">
        <v>-16.3552</v>
      </c>
      <c r="H12" s="694">
        <v>0</v>
      </c>
    </row>
    <row r="13" spans="1:8">
      <c r="A13" s="48" t="s">
        <v>1312</v>
      </c>
      <c r="B13" t="s">
        <v>1396</v>
      </c>
      <c r="C13" s="694">
        <v>1346.513258</v>
      </c>
      <c r="D13" s="694">
        <v>5.9216889999999998</v>
      </c>
      <c r="E13" s="694">
        <v>5.9216889999999998</v>
      </c>
      <c r="F13" s="694">
        <v>1346.513258</v>
      </c>
      <c r="G13" s="695">
        <v>-3.818524</v>
      </c>
      <c r="H13" s="694">
        <v>0</v>
      </c>
    </row>
    <row r="14" spans="1:8">
      <c r="A14" s="48" t="s">
        <v>1314</v>
      </c>
      <c r="B14" t="s">
        <v>1397</v>
      </c>
      <c r="C14" s="694">
        <v>6256.7681700000003</v>
      </c>
      <c r="D14" s="694">
        <v>300.39268399999997</v>
      </c>
      <c r="E14" s="694">
        <v>300.39268399999997</v>
      </c>
      <c r="F14" s="694">
        <v>6256.7681700000003</v>
      </c>
      <c r="G14" s="695">
        <v>-177.09509399999999</v>
      </c>
      <c r="H14" s="694">
        <v>0</v>
      </c>
    </row>
    <row r="15" spans="1:8">
      <c r="A15" s="48" t="s">
        <v>1316</v>
      </c>
      <c r="B15" t="s">
        <v>1398</v>
      </c>
      <c r="C15" s="694">
        <v>13648.669458</v>
      </c>
      <c r="D15" s="694">
        <v>798.88243599999998</v>
      </c>
      <c r="E15" s="694">
        <v>798.88243599999998</v>
      </c>
      <c r="F15" s="694">
        <v>13648.669458</v>
      </c>
      <c r="G15" s="695">
        <v>-688.56893700000001</v>
      </c>
      <c r="H15" s="694">
        <v>0</v>
      </c>
    </row>
    <row r="16" spans="1:8">
      <c r="A16" s="48" t="s">
        <v>1318</v>
      </c>
      <c r="B16" t="s">
        <v>1399</v>
      </c>
      <c r="C16" s="694">
        <v>4951.3689590000004</v>
      </c>
      <c r="D16" s="694">
        <v>63.937618000000001</v>
      </c>
      <c r="E16" s="694">
        <v>63.937618000000001</v>
      </c>
      <c r="F16" s="694">
        <v>4951.3689590000004</v>
      </c>
      <c r="G16" s="695">
        <v>-46.224085000000002</v>
      </c>
      <c r="H16" s="694">
        <v>0</v>
      </c>
    </row>
    <row r="17" spans="1:8">
      <c r="A17" s="48" t="s">
        <v>1320</v>
      </c>
      <c r="B17" t="s">
        <v>1400</v>
      </c>
      <c r="C17" s="694">
        <v>1097.0404530000001</v>
      </c>
      <c r="D17" s="694">
        <v>84.197030999999996</v>
      </c>
      <c r="E17" s="694">
        <v>84.197030999999996</v>
      </c>
      <c r="F17" s="694">
        <v>1097.0404530000001</v>
      </c>
      <c r="G17" s="695">
        <v>-25.099931000000002</v>
      </c>
      <c r="H17" s="694">
        <v>0</v>
      </c>
    </row>
    <row r="18" spans="1:8">
      <c r="A18" s="48" t="s">
        <v>1322</v>
      </c>
      <c r="B18" t="s">
        <v>1401</v>
      </c>
      <c r="C18" s="694">
        <v>1705.477202</v>
      </c>
      <c r="D18" s="694">
        <v>41.966388000000002</v>
      </c>
      <c r="E18" s="694">
        <v>41.966388000000002</v>
      </c>
      <c r="F18" s="694">
        <v>1705.477202</v>
      </c>
      <c r="G18" s="695">
        <v>-29.66459</v>
      </c>
      <c r="H18" s="694">
        <v>0</v>
      </c>
    </row>
    <row r="19" spans="1:8">
      <c r="A19" s="48" t="s">
        <v>1323</v>
      </c>
      <c r="B19" t="s">
        <v>1402</v>
      </c>
      <c r="C19" s="694">
        <v>3792.7208310000001</v>
      </c>
      <c r="D19" s="694">
        <v>106.35115500000001</v>
      </c>
      <c r="E19" s="694">
        <v>106.35115500000001</v>
      </c>
      <c r="F19" s="694">
        <v>3792.7208310000001</v>
      </c>
      <c r="G19" s="695">
        <v>-83.857502999999994</v>
      </c>
      <c r="H19" s="694">
        <v>0</v>
      </c>
    </row>
    <row r="20" spans="1:8">
      <c r="A20" s="48" t="s">
        <v>1324</v>
      </c>
      <c r="B20" t="s">
        <v>1403</v>
      </c>
      <c r="C20" s="694">
        <v>12365.670651</v>
      </c>
      <c r="D20" s="694">
        <v>494.22526299999998</v>
      </c>
      <c r="E20" s="694">
        <v>494.22526299999998</v>
      </c>
      <c r="F20" s="694">
        <v>12365.670651</v>
      </c>
      <c r="G20" s="695">
        <v>-191.80188899999999</v>
      </c>
      <c r="H20" s="694">
        <v>0</v>
      </c>
    </row>
    <row r="21" spans="1:8">
      <c r="A21" s="48" t="s">
        <v>1325</v>
      </c>
      <c r="B21" t="s">
        <v>1404</v>
      </c>
      <c r="C21" s="694">
        <v>6556.6830060000002</v>
      </c>
      <c r="D21" s="694">
        <v>179.455941</v>
      </c>
      <c r="E21" s="694">
        <v>179.455941</v>
      </c>
      <c r="F21" s="694">
        <v>6556.6830060000002</v>
      </c>
      <c r="G21" s="695">
        <v>-130.744418</v>
      </c>
      <c r="H21" s="694">
        <v>0</v>
      </c>
    </row>
    <row r="22" spans="1:8">
      <c r="A22" s="48" t="s">
        <v>1326</v>
      </c>
      <c r="B22" t="s">
        <v>1405</v>
      </c>
      <c r="C22" s="694">
        <v>2646.884548</v>
      </c>
      <c r="D22" s="694">
        <v>77.941263000000006</v>
      </c>
      <c r="E22" s="694">
        <v>77.941263000000006</v>
      </c>
      <c r="F22" s="694">
        <v>2646.884548</v>
      </c>
      <c r="G22" s="695">
        <v>-29.139085000000001</v>
      </c>
      <c r="H22" s="694">
        <v>0</v>
      </c>
    </row>
    <row r="23" spans="1:8">
      <c r="A23" s="48" t="s">
        <v>1327</v>
      </c>
      <c r="B23" t="s">
        <v>1406</v>
      </c>
      <c r="C23" s="694">
        <v>72.779255000000006</v>
      </c>
      <c r="D23" s="694">
        <v>7.4669470000000002</v>
      </c>
      <c r="E23" s="694">
        <v>7.4669470000000002</v>
      </c>
      <c r="F23" s="694">
        <v>72.779255000000006</v>
      </c>
      <c r="G23" s="695">
        <v>-12.330416</v>
      </c>
      <c r="H23" s="694">
        <v>0</v>
      </c>
    </row>
    <row r="24" spans="1:8">
      <c r="A24" s="48" t="s">
        <v>1329</v>
      </c>
      <c r="B24" t="s">
        <v>1407</v>
      </c>
      <c r="C24" s="694">
        <v>165.44078500000001</v>
      </c>
      <c r="D24" s="694">
        <v>0.63850899999999999</v>
      </c>
      <c r="E24" s="694">
        <v>0.63850899999999999</v>
      </c>
      <c r="F24" s="694">
        <v>165.44078500000001</v>
      </c>
      <c r="G24" s="695">
        <v>-0.62096700000000005</v>
      </c>
      <c r="H24" s="694">
        <v>0</v>
      </c>
    </row>
    <row r="25" spans="1:8">
      <c r="A25" s="48" t="s">
        <v>1330</v>
      </c>
      <c r="B25" t="s">
        <v>1408</v>
      </c>
      <c r="C25" s="694">
        <v>5014.293154</v>
      </c>
      <c r="D25" s="694">
        <v>72.688794000000001</v>
      </c>
      <c r="E25" s="694">
        <v>72.688794000000001</v>
      </c>
      <c r="F25" s="694">
        <v>5014.293154</v>
      </c>
      <c r="G25" s="695">
        <v>-37.750207000000003</v>
      </c>
      <c r="H25" s="694">
        <v>0</v>
      </c>
    </row>
    <row r="26" spans="1:8">
      <c r="A26" s="48" t="s">
        <v>1331</v>
      </c>
      <c r="B26" t="s">
        <v>1409</v>
      </c>
      <c r="C26" s="694">
        <v>561.86050399999999</v>
      </c>
      <c r="D26" s="694">
        <v>12.56992</v>
      </c>
      <c r="E26" s="694">
        <v>12.56992</v>
      </c>
      <c r="F26" s="694">
        <v>561.86050399999999</v>
      </c>
      <c r="G26" s="695">
        <v>-4.6204879999999999</v>
      </c>
      <c r="H26" s="694">
        <v>0</v>
      </c>
    </row>
    <row r="27" spans="1:8">
      <c r="A27" s="48" t="s">
        <v>1332</v>
      </c>
      <c r="B27" t="s">
        <v>1410</v>
      </c>
      <c r="C27" s="694">
        <v>1775.170059</v>
      </c>
      <c r="D27" s="694">
        <v>14.052159</v>
      </c>
      <c r="E27" s="694">
        <v>14.052159</v>
      </c>
      <c r="F27" s="694">
        <v>1775.170059</v>
      </c>
      <c r="G27" s="695">
        <v>-49.747045999999997</v>
      </c>
      <c r="H27" s="694">
        <v>0</v>
      </c>
    </row>
    <row r="28" spans="1:8" ht="13.5" thickBot="1">
      <c r="A28" s="456" t="s">
        <v>1333</v>
      </c>
      <c r="B28" s="445" t="s">
        <v>138</v>
      </c>
      <c r="C28" s="688">
        <v>82992.300574000008</v>
      </c>
      <c r="D28" s="688">
        <v>2987.6714949999996</v>
      </c>
      <c r="E28" s="688">
        <v>2987.6714949999996</v>
      </c>
      <c r="F28" s="688">
        <v>82992.300574000008</v>
      </c>
      <c r="G28" s="689">
        <v>-1911.8944720000002</v>
      </c>
      <c r="H28" s="688">
        <v>0</v>
      </c>
    </row>
    <row r="30" spans="1:8" ht="13.15" customHeight="1">
      <c r="A30" s="1250" t="s">
        <v>1411</v>
      </c>
      <c r="B30" s="1250"/>
      <c r="C30" s="1250"/>
      <c r="D30" s="1250"/>
      <c r="E30" s="1250"/>
      <c r="F30" s="1250"/>
      <c r="G30" s="1250"/>
      <c r="H30" s="1250"/>
    </row>
    <row r="31" spans="1:8">
      <c r="A31" s="1250"/>
      <c r="B31" s="1250"/>
      <c r="C31" s="1250"/>
      <c r="D31" s="1250"/>
      <c r="E31" s="1250"/>
      <c r="F31" s="1250"/>
      <c r="G31" s="1250"/>
      <c r="H31" s="1250"/>
    </row>
  </sheetData>
  <mergeCells count="5">
    <mergeCell ref="C6:F6"/>
    <mergeCell ref="G6:G8"/>
    <mergeCell ref="H6:H8"/>
    <mergeCell ref="F7:F8"/>
    <mergeCell ref="A30:H31"/>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E15"/>
  <sheetViews>
    <sheetView showGridLines="0" zoomScale="90" zoomScaleNormal="90" workbookViewId="0">
      <selection activeCell="E17" sqref="E17"/>
    </sheetView>
  </sheetViews>
  <sheetFormatPr defaultColWidth="8.7265625" defaultRowHeight="12.5"/>
  <cols>
    <col min="1" max="1" width="9.7265625" customWidth="1"/>
    <col min="2" max="2" width="35.26953125" bestFit="1" customWidth="1"/>
    <col min="3" max="3" width="18.26953125" customWidth="1"/>
    <col min="4" max="5" width="18.7265625" customWidth="1"/>
    <col min="6"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row r="5" spans="1:5" ht="15.5">
      <c r="A5" s="68" t="s">
        <v>39</v>
      </c>
      <c r="B5" s="18"/>
      <c r="C5" s="18"/>
      <c r="D5" s="18"/>
      <c r="E5" s="18"/>
    </row>
    <row r="6" spans="1:5">
      <c r="A6" s="18"/>
      <c r="B6" s="18"/>
      <c r="C6" s="18"/>
      <c r="D6" s="1248" t="s">
        <v>1412</v>
      </c>
      <c r="E6" s="1248"/>
    </row>
    <row r="7" spans="1:5" ht="25.5">
      <c r="A7" s="127" t="s">
        <v>835</v>
      </c>
      <c r="B7" s="18"/>
      <c r="C7" s="18"/>
      <c r="D7" s="93" t="s">
        <v>1413</v>
      </c>
      <c r="E7" s="93" t="s">
        <v>1414</v>
      </c>
    </row>
    <row r="8" spans="1:5">
      <c r="A8" s="469" t="s">
        <v>1029</v>
      </c>
      <c r="B8" s="470" t="s">
        <v>1415</v>
      </c>
      <c r="C8" s="470"/>
      <c r="D8" s="696">
        <v>1.3806849999999999</v>
      </c>
      <c r="E8" s="696">
        <v>-1.841E-3</v>
      </c>
    </row>
    <row r="9" spans="1:5">
      <c r="A9" s="48" t="s">
        <v>1055</v>
      </c>
      <c r="B9" t="s">
        <v>1416</v>
      </c>
      <c r="D9" s="697">
        <v>2.4306589999999999</v>
      </c>
      <c r="E9" s="697">
        <v>-0.59571399999999997</v>
      </c>
    </row>
    <row r="10" spans="1:5" ht="13">
      <c r="A10" s="176" t="s">
        <v>1308</v>
      </c>
      <c r="B10" s="130" t="s">
        <v>1417</v>
      </c>
      <c r="C10" s="196"/>
      <c r="D10" s="698">
        <v>0</v>
      </c>
      <c r="E10" s="697">
        <v>0</v>
      </c>
    </row>
    <row r="11" spans="1:5" ht="13">
      <c r="A11" s="176" t="s">
        <v>1310</v>
      </c>
      <c r="B11" s="130" t="s">
        <v>1418</v>
      </c>
      <c r="C11" s="196"/>
      <c r="D11" s="698">
        <v>0</v>
      </c>
      <c r="E11" s="697">
        <v>0</v>
      </c>
    </row>
    <row r="12" spans="1:5" ht="13">
      <c r="A12" s="176" t="s">
        <v>1312</v>
      </c>
      <c r="B12" s="130" t="s">
        <v>1419</v>
      </c>
      <c r="C12" s="196"/>
      <c r="D12" s="698">
        <v>1.615286</v>
      </c>
      <c r="E12" s="697">
        <v>0</v>
      </c>
    </row>
    <row r="13" spans="1:5" ht="13">
      <c r="A13" s="176" t="s">
        <v>1314</v>
      </c>
      <c r="B13" s="130" t="s">
        <v>1420</v>
      </c>
      <c r="C13" s="196"/>
      <c r="D13" s="650">
        <v>0</v>
      </c>
      <c r="E13" s="664">
        <v>0</v>
      </c>
    </row>
    <row r="14" spans="1:5" ht="13">
      <c r="A14" s="176" t="s">
        <v>1316</v>
      </c>
      <c r="B14" s="130" t="s">
        <v>1421</v>
      </c>
      <c r="C14" s="196"/>
      <c r="D14" s="698">
        <v>0.81537300000000001</v>
      </c>
      <c r="E14" s="664">
        <v>-0.59571399999999997</v>
      </c>
    </row>
    <row r="15" spans="1:5" ht="13.5" thickBot="1">
      <c r="A15" s="456" t="s">
        <v>1318</v>
      </c>
      <c r="B15" s="445" t="s">
        <v>138</v>
      </c>
      <c r="C15" s="445"/>
      <c r="D15" s="699">
        <v>3.8113440000000001</v>
      </c>
      <c r="E15" s="699">
        <v>-0.59755499999999995</v>
      </c>
    </row>
  </sheetData>
  <mergeCells count="1">
    <mergeCell ref="D6:E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pageSetUpPr fitToPage="1"/>
  </sheetPr>
  <dimension ref="A1:V52"/>
  <sheetViews>
    <sheetView showGridLines="0" topLeftCell="B1" zoomScale="90" zoomScaleNormal="90" workbookViewId="0">
      <selection activeCell="C56" sqref="C56"/>
    </sheetView>
  </sheetViews>
  <sheetFormatPr defaultColWidth="8.7265625" defaultRowHeight="13"/>
  <cols>
    <col min="1" max="1" width="9.7265625" customWidth="1"/>
    <col min="2" max="2" width="90.7265625" customWidth="1"/>
    <col min="3" max="7" width="18.7265625" style="24" customWidth="1"/>
    <col min="8" max="10" width="17.7265625" bestFit="1" customWidth="1"/>
    <col min="11" max="12" width="9" customWidth="1"/>
    <col min="13" max="13" width="9" style="1" customWidth="1"/>
    <col min="14" max="17" width="9" customWidth="1"/>
    <col min="18" max="18" width="8.7265625" customWidth="1"/>
    <col min="19" max="20" width="9.26953125" bestFit="1" customWidth="1"/>
  </cols>
  <sheetData>
    <row r="1" spans="1:8" ht="15.75" customHeight="1"/>
    <row r="2" spans="1:8" ht="15.75" customHeight="1"/>
    <row r="3" spans="1:8" ht="15.75" customHeight="1"/>
    <row r="4" spans="1:8" ht="15.75" customHeight="1">
      <c r="C4" s="24" t="s">
        <v>94</v>
      </c>
      <c r="D4" s="24" t="s">
        <v>95</v>
      </c>
      <c r="E4" s="24" t="s">
        <v>96</v>
      </c>
      <c r="F4" s="24" t="s">
        <v>139</v>
      </c>
      <c r="G4" s="24" t="s">
        <v>140</v>
      </c>
    </row>
    <row r="5" spans="1:8" ht="15.75" customHeight="1">
      <c r="A5" s="192" t="s">
        <v>10</v>
      </c>
      <c r="B5" s="179"/>
      <c r="C5" s="193"/>
      <c r="D5" s="193"/>
      <c r="E5" s="193"/>
      <c r="F5" s="193"/>
      <c r="G5" s="193"/>
    </row>
    <row r="6" spans="1:8">
      <c r="A6" s="1215" t="s">
        <v>100</v>
      </c>
      <c r="B6" s="1215"/>
      <c r="C6" s="194">
        <v>45291</v>
      </c>
      <c r="D6" s="194">
        <v>45199</v>
      </c>
      <c r="E6" s="194">
        <v>45107</v>
      </c>
      <c r="F6" s="194">
        <v>45016</v>
      </c>
      <c r="G6" s="194">
        <v>44926</v>
      </c>
    </row>
    <row r="7" spans="1:8">
      <c r="A7" s="239"/>
      <c r="B7" s="240" t="s">
        <v>141</v>
      </c>
      <c r="C7" s="241"/>
      <c r="D7" s="242"/>
      <c r="E7" s="242"/>
      <c r="F7" s="242"/>
      <c r="G7" s="242"/>
    </row>
    <row r="8" spans="1:8">
      <c r="A8" s="188">
        <v>1</v>
      </c>
      <c r="B8" s="191" t="s">
        <v>142</v>
      </c>
      <c r="C8" s="142">
        <v>15638.900731</v>
      </c>
      <c r="D8" s="228">
        <v>15593.356876534501</v>
      </c>
      <c r="E8" s="228">
        <v>17057.608151842898</v>
      </c>
      <c r="F8" s="228">
        <v>17048.073151026201</v>
      </c>
      <c r="G8" s="228">
        <v>15474.490207483344</v>
      </c>
    </row>
    <row r="9" spans="1:8">
      <c r="A9" s="188">
        <v>2</v>
      </c>
      <c r="B9" s="191" t="s">
        <v>143</v>
      </c>
      <c r="C9" s="142">
        <v>17388.900618</v>
      </c>
      <c r="D9" s="228">
        <v>17343.3567890345</v>
      </c>
      <c r="E9" s="228">
        <v>18557.608076842898</v>
      </c>
      <c r="F9" s="228">
        <v>18548.073076026201</v>
      </c>
      <c r="G9" s="228">
        <v>16974.490132483344</v>
      </c>
    </row>
    <row r="10" spans="1:8">
      <c r="A10" s="188">
        <v>3</v>
      </c>
      <c r="B10" s="191" t="s">
        <v>144</v>
      </c>
      <c r="C10" s="142">
        <v>19767.574011000001</v>
      </c>
      <c r="D10" s="228">
        <v>19769.601956199</v>
      </c>
      <c r="E10" s="228">
        <v>21009.1428586935</v>
      </c>
      <c r="F10" s="228">
        <v>20987.897436936801</v>
      </c>
      <c r="G10" s="228">
        <v>18741.926704428814</v>
      </c>
    </row>
    <row r="11" spans="1:8">
      <c r="A11" s="239"/>
      <c r="B11" s="240" t="s">
        <v>145</v>
      </c>
      <c r="C11" s="244"/>
      <c r="D11" s="244"/>
      <c r="E11" s="244"/>
      <c r="F11" s="242"/>
      <c r="G11" s="242"/>
    </row>
    <row r="12" spans="1:8">
      <c r="A12" s="188">
        <v>4</v>
      </c>
      <c r="B12" s="191" t="s">
        <v>146</v>
      </c>
      <c r="C12" s="142">
        <v>113029.408817716</v>
      </c>
      <c r="D12" s="228">
        <v>115221.64483320501</v>
      </c>
      <c r="E12" s="228">
        <v>108908.795602364</v>
      </c>
      <c r="F12" s="228">
        <v>107648.582747102</v>
      </c>
      <c r="G12" s="228">
        <v>109966.143490178</v>
      </c>
    </row>
    <row r="13" spans="1:8">
      <c r="A13" s="239"/>
      <c r="B13" s="240" t="s">
        <v>147</v>
      </c>
      <c r="C13" s="242"/>
      <c r="D13" s="242"/>
      <c r="E13" s="242"/>
      <c r="F13" s="242"/>
      <c r="G13" s="242"/>
    </row>
    <row r="14" spans="1:8">
      <c r="A14" s="188">
        <v>5</v>
      </c>
      <c r="B14" s="191" t="s">
        <v>148</v>
      </c>
      <c r="C14" s="506">
        <v>0.13836100000000001</v>
      </c>
      <c r="D14" s="157">
        <v>0.13533357294711434</v>
      </c>
      <c r="E14" s="157">
        <v>0.15662287014506218</v>
      </c>
      <c r="F14" s="157">
        <v>0.15836783648353089</v>
      </c>
      <c r="G14" s="157">
        <v>0.14072049556657865</v>
      </c>
      <c r="H14" s="1209"/>
    </row>
    <row r="15" spans="1:8">
      <c r="A15" s="188">
        <v>6</v>
      </c>
      <c r="B15" s="191" t="s">
        <v>149</v>
      </c>
      <c r="C15" s="506">
        <v>0.15384400000000001</v>
      </c>
      <c r="D15" s="157">
        <v>0.15052169072643348</v>
      </c>
      <c r="E15" s="157">
        <v>0.17039586172627025</v>
      </c>
      <c r="F15" s="157">
        <v>0.17230206475339316</v>
      </c>
      <c r="G15" s="157">
        <v>0.15436105690111318</v>
      </c>
      <c r="H15" s="1209"/>
    </row>
    <row r="16" spans="1:8">
      <c r="A16" s="188">
        <v>7</v>
      </c>
      <c r="B16" s="191" t="s">
        <v>150</v>
      </c>
      <c r="C16" s="506">
        <v>0.17488899999999999</v>
      </c>
      <c r="D16" s="157">
        <v>0.17157889027094916</v>
      </c>
      <c r="E16" s="157">
        <v>0.19290584145941417</v>
      </c>
      <c r="F16" s="157">
        <v>0.19496677894216186</v>
      </c>
      <c r="G16" s="157">
        <v>0.17043360901442189</v>
      </c>
      <c r="H16" s="1209"/>
    </row>
    <row r="17" spans="1:8" ht="26">
      <c r="A17" s="239"/>
      <c r="B17" s="240" t="s">
        <v>151</v>
      </c>
      <c r="C17" s="242"/>
      <c r="D17" s="242"/>
      <c r="E17" s="242"/>
      <c r="F17" s="242"/>
      <c r="G17" s="242"/>
    </row>
    <row r="18" spans="1:8">
      <c r="A18" s="188" t="s">
        <v>152</v>
      </c>
      <c r="B18" s="191" t="s">
        <v>153</v>
      </c>
      <c r="C18" s="506">
        <v>1.8599999999999992E-2</v>
      </c>
      <c r="D18" s="157">
        <v>1.8599999999999992E-2</v>
      </c>
      <c r="E18" s="157">
        <v>1.8599999999999992E-2</v>
      </c>
      <c r="F18" s="157">
        <v>1.8599999999999992E-2</v>
      </c>
      <c r="G18" s="157">
        <v>1.8599999999999992E-2</v>
      </c>
      <c r="H18" s="1211"/>
    </row>
    <row r="19" spans="1:8">
      <c r="A19" s="186" t="s">
        <v>154</v>
      </c>
      <c r="B19" s="190" t="s">
        <v>155</v>
      </c>
      <c r="C19" s="507">
        <v>1.04625E-2</v>
      </c>
      <c r="D19" s="197">
        <v>1.04625E-2</v>
      </c>
      <c r="E19" s="197">
        <v>1.04625E-2</v>
      </c>
      <c r="F19" s="197">
        <v>1.04625E-2</v>
      </c>
      <c r="G19" s="197">
        <v>1.0462499999999996E-2</v>
      </c>
      <c r="H19" s="1211"/>
    </row>
    <row r="20" spans="1:8">
      <c r="A20" s="186" t="s">
        <v>156</v>
      </c>
      <c r="B20" s="190" t="s">
        <v>157</v>
      </c>
      <c r="C20" s="507">
        <v>1.3950000000000004E-2</v>
      </c>
      <c r="D20" s="197">
        <v>1.3950000000000004E-2</v>
      </c>
      <c r="E20" s="197">
        <v>1.3950000000000004E-2</v>
      </c>
      <c r="F20" s="197">
        <v>1.3950000000000004E-2</v>
      </c>
      <c r="G20" s="197">
        <v>1.3949999999999994E-2</v>
      </c>
      <c r="H20" s="1211"/>
    </row>
    <row r="21" spans="1:8">
      <c r="A21" s="188" t="s">
        <v>158</v>
      </c>
      <c r="B21" s="191" t="s">
        <v>159</v>
      </c>
      <c r="C21" s="506">
        <v>9.8599999999999993E-2</v>
      </c>
      <c r="D21" s="157">
        <v>9.8599999999999993E-2</v>
      </c>
      <c r="E21" s="157">
        <v>9.8599999999999993E-2</v>
      </c>
      <c r="F21" s="157">
        <v>9.8599999999999993E-2</v>
      </c>
      <c r="G21" s="157">
        <v>9.8599999999999993E-2</v>
      </c>
      <c r="H21" s="1211"/>
    </row>
    <row r="22" spans="1:8">
      <c r="A22" s="239"/>
      <c r="B22" s="240" t="s">
        <v>160</v>
      </c>
      <c r="C22" s="242"/>
      <c r="D22" s="242"/>
      <c r="E22" s="242"/>
      <c r="F22" s="242"/>
      <c r="G22" s="242"/>
    </row>
    <row r="23" spans="1:8">
      <c r="A23" s="188">
        <v>8</v>
      </c>
      <c r="B23" s="191" t="s">
        <v>161</v>
      </c>
      <c r="C23" s="506">
        <v>2.5000000000000005E-2</v>
      </c>
      <c r="D23" s="157">
        <v>2.5000000000000001E-2</v>
      </c>
      <c r="E23" s="157">
        <v>2.5000000000000001E-2</v>
      </c>
      <c r="F23" s="157">
        <v>2.5000000000000001E-2</v>
      </c>
      <c r="G23" s="157">
        <v>2.5000000000000001E-2</v>
      </c>
    </row>
    <row r="24" spans="1:8">
      <c r="A24" s="188" t="s">
        <v>110</v>
      </c>
      <c r="B24" s="191" t="s">
        <v>162</v>
      </c>
      <c r="C24" s="506"/>
      <c r="D24" s="157" t="s">
        <v>163</v>
      </c>
      <c r="E24" s="157" t="s">
        <v>163</v>
      </c>
      <c r="F24" s="157" t="s">
        <v>163</v>
      </c>
      <c r="G24" s="157" t="s">
        <v>163</v>
      </c>
    </row>
    <row r="25" spans="1:8">
      <c r="A25" s="188">
        <v>9</v>
      </c>
      <c r="B25" s="191" t="s">
        <v>164</v>
      </c>
      <c r="C25" s="506">
        <v>6.9253876932617248E-3</v>
      </c>
      <c r="D25" s="157">
        <v>6.6789336452720239E-3</v>
      </c>
      <c r="E25" s="157">
        <v>6.6449199905735156E-3</v>
      </c>
      <c r="F25" s="157">
        <v>6.119805007987103E-3</v>
      </c>
      <c r="G25" s="157">
        <v>4.027181401972918E-3</v>
      </c>
    </row>
    <row r="26" spans="1:8">
      <c r="A26" s="188" t="s">
        <v>165</v>
      </c>
      <c r="B26" s="191" t="s">
        <v>166</v>
      </c>
      <c r="C26" s="506">
        <v>2.100558972473238E-3</v>
      </c>
      <c r="D26" s="157">
        <v>2.031881503753117E-3</v>
      </c>
      <c r="E26" s="157">
        <v>2.1465150954201348E-3</v>
      </c>
      <c r="F26" s="157">
        <v>2.1374891453106015E-3</v>
      </c>
      <c r="G26" s="157">
        <v>1.9223883586395089E-3</v>
      </c>
    </row>
    <row r="27" spans="1:8">
      <c r="A27" s="188">
        <v>10</v>
      </c>
      <c r="B27" s="191" t="s">
        <v>167</v>
      </c>
      <c r="C27" s="506"/>
      <c r="D27" s="157" t="s">
        <v>163</v>
      </c>
      <c r="E27" s="157" t="s">
        <v>163</v>
      </c>
      <c r="F27" s="157" t="s">
        <v>163</v>
      </c>
      <c r="G27" s="157" t="s">
        <v>163</v>
      </c>
    </row>
    <row r="28" spans="1:8">
      <c r="A28" s="188" t="s">
        <v>168</v>
      </c>
      <c r="B28" s="191" t="s">
        <v>169</v>
      </c>
      <c r="C28" s="506">
        <v>1.4999999999999999E-2</v>
      </c>
      <c r="D28" s="157">
        <v>1.4999999999999999E-2</v>
      </c>
      <c r="E28" s="157">
        <v>1.4999999999999999E-2</v>
      </c>
      <c r="F28" s="157">
        <v>1.4999999999999998E-2</v>
      </c>
      <c r="G28" s="157">
        <v>1.4999999999999999E-2</v>
      </c>
    </row>
    <row r="29" spans="1:8">
      <c r="A29" s="188">
        <v>11</v>
      </c>
      <c r="B29" s="191" t="s">
        <v>170</v>
      </c>
      <c r="C29" s="506">
        <v>4.9025946665734968E-2</v>
      </c>
      <c r="D29" s="157">
        <v>4.8710815149025144E-2</v>
      </c>
      <c r="E29" s="157">
        <v>4.8791435085993658E-2</v>
      </c>
      <c r="F29" s="157">
        <v>4.8257294153297707E-2</v>
      </c>
      <c r="G29" s="157">
        <v>4.594956976061243E-2</v>
      </c>
    </row>
    <row r="30" spans="1:8">
      <c r="A30" s="188" t="s">
        <v>171</v>
      </c>
      <c r="B30" s="191" t="s">
        <v>172</v>
      </c>
      <c r="C30" s="506">
        <v>0.14762594666573495</v>
      </c>
      <c r="D30" s="157">
        <v>0.14731081514902514</v>
      </c>
      <c r="E30" s="157">
        <v>0.14739143508599364</v>
      </c>
      <c r="F30" s="157">
        <v>0.14685729415329771</v>
      </c>
      <c r="G30" s="157">
        <v>0.14454956976061242</v>
      </c>
    </row>
    <row r="31" spans="1:8">
      <c r="A31" s="188">
        <v>12</v>
      </c>
      <c r="B31" s="191" t="s">
        <v>173</v>
      </c>
      <c r="C31" s="506">
        <v>7.6288767597698301E-2</v>
      </c>
      <c r="D31" s="157">
        <v>7.2978890272884372E-2</v>
      </c>
      <c r="E31" s="157">
        <v>9.4305841462503287E-2</v>
      </c>
      <c r="F31" s="157">
        <v>9.6366778946962842E-2</v>
      </c>
      <c r="G31" s="157">
        <v>7.1833609014421901E-2</v>
      </c>
    </row>
    <row r="32" spans="1:8">
      <c r="A32" s="239"/>
      <c r="B32" s="240" t="s">
        <v>174</v>
      </c>
      <c r="C32" s="243"/>
      <c r="D32" s="242"/>
      <c r="E32" s="242"/>
      <c r="F32" s="242"/>
      <c r="G32" s="242"/>
    </row>
    <row r="33" spans="1:22">
      <c r="A33" s="188">
        <v>13</v>
      </c>
      <c r="B33" s="191" t="s">
        <v>175</v>
      </c>
      <c r="C33" s="142">
        <v>333893.53422468138</v>
      </c>
      <c r="D33" s="228">
        <v>343571.35842143203</v>
      </c>
      <c r="E33" s="228">
        <v>358777.74558661599</v>
      </c>
      <c r="F33" s="228">
        <v>342706.75905324903</v>
      </c>
      <c r="G33" s="228">
        <v>346538.33997566224</v>
      </c>
    </row>
    <row r="34" spans="1:22">
      <c r="A34" s="188">
        <v>14</v>
      </c>
      <c r="B34" s="191" t="s">
        <v>176</v>
      </c>
      <c r="C34" s="506">
        <v>5.2079177450306949E-2</v>
      </c>
      <c r="D34" s="157">
        <v>5.0479635056659179E-2</v>
      </c>
      <c r="E34" s="157">
        <v>5.1724523901719624E-2</v>
      </c>
      <c r="F34" s="157">
        <v>5.4122285557677688E-2</v>
      </c>
      <c r="G34" s="157">
        <v>4.8983007576233792E-2</v>
      </c>
      <c r="H34" s="1210"/>
    </row>
    <row r="35" spans="1:22" ht="26">
      <c r="A35" s="239"/>
      <c r="B35" s="240" t="s">
        <v>177</v>
      </c>
      <c r="C35" s="243"/>
      <c r="D35" s="242"/>
      <c r="E35" s="242"/>
      <c r="F35" s="242"/>
      <c r="G35" s="242"/>
    </row>
    <row r="36" spans="1:22">
      <c r="A36" s="188" t="s">
        <v>178</v>
      </c>
      <c r="B36" s="191" t="s">
        <v>179</v>
      </c>
      <c r="C36" s="506" t="s">
        <v>163</v>
      </c>
      <c r="D36" s="157" t="s">
        <v>163</v>
      </c>
      <c r="E36" s="157" t="s">
        <v>163</v>
      </c>
      <c r="F36" s="157" t="s">
        <v>163</v>
      </c>
      <c r="G36" s="157" t="s">
        <v>163</v>
      </c>
    </row>
    <row r="37" spans="1:22">
      <c r="A37" s="186" t="s">
        <v>180</v>
      </c>
      <c r="B37" s="190" t="s">
        <v>155</v>
      </c>
      <c r="C37" s="506" t="s">
        <v>163</v>
      </c>
      <c r="D37" s="157" t="s">
        <v>163</v>
      </c>
      <c r="E37" s="157" t="s">
        <v>163</v>
      </c>
      <c r="F37" s="157" t="s">
        <v>163</v>
      </c>
      <c r="G37" s="157" t="s">
        <v>163</v>
      </c>
    </row>
    <row r="38" spans="1:22">
      <c r="A38" s="188" t="s">
        <v>181</v>
      </c>
      <c r="B38" s="191" t="s">
        <v>182</v>
      </c>
      <c r="C38" s="506">
        <v>0.03</v>
      </c>
      <c r="D38" s="157">
        <v>0.03</v>
      </c>
      <c r="E38" s="157">
        <v>0.03</v>
      </c>
      <c r="F38" s="157">
        <v>0.03</v>
      </c>
      <c r="G38" s="157">
        <v>0.03</v>
      </c>
    </row>
    <row r="39" spans="1:22" ht="26">
      <c r="A39" s="239"/>
      <c r="B39" s="240" t="s">
        <v>183</v>
      </c>
      <c r="C39" s="243"/>
      <c r="D39" s="242"/>
      <c r="E39" s="242"/>
      <c r="F39" s="242"/>
      <c r="G39" s="242"/>
    </row>
    <row r="40" spans="1:22">
      <c r="A40" s="188" t="s">
        <v>184</v>
      </c>
      <c r="B40" s="191" t="s">
        <v>185</v>
      </c>
      <c r="C40" s="506" t="s">
        <v>163</v>
      </c>
      <c r="D40" s="157" t="s">
        <v>163</v>
      </c>
      <c r="E40" s="157" t="s">
        <v>163</v>
      </c>
      <c r="F40" s="157" t="s">
        <v>163</v>
      </c>
      <c r="G40" s="157" t="s">
        <v>163</v>
      </c>
    </row>
    <row r="41" spans="1:22">
      <c r="A41" s="188" t="s">
        <v>186</v>
      </c>
      <c r="B41" s="191" t="s">
        <v>187</v>
      </c>
      <c r="C41" s="506">
        <v>0.03</v>
      </c>
      <c r="D41" s="157">
        <v>0.03</v>
      </c>
      <c r="E41" s="157">
        <v>0.03</v>
      </c>
      <c r="F41" s="157">
        <v>0.03</v>
      </c>
      <c r="G41" s="157">
        <v>0.03</v>
      </c>
    </row>
    <row r="42" spans="1:22">
      <c r="A42" s="239"/>
      <c r="B42" s="240" t="s">
        <v>188</v>
      </c>
      <c r="C42" s="243"/>
      <c r="D42" s="242"/>
      <c r="E42" s="242"/>
      <c r="F42" s="242"/>
      <c r="G42" s="242"/>
    </row>
    <row r="43" spans="1:22">
      <c r="A43" s="188">
        <v>15</v>
      </c>
      <c r="B43" s="191" t="s">
        <v>189</v>
      </c>
      <c r="C43" s="142">
        <v>101485.307997583</v>
      </c>
      <c r="D43" s="228">
        <v>100290.632403417</v>
      </c>
      <c r="E43" s="228">
        <v>96571.578904499998</v>
      </c>
      <c r="F43" s="228">
        <v>91145.108676083299</v>
      </c>
      <c r="G43" s="228">
        <v>91928.190662669993</v>
      </c>
      <c r="H43" s="122"/>
      <c r="I43" s="122"/>
      <c r="J43" s="122"/>
      <c r="K43" s="122"/>
      <c r="L43" s="122"/>
      <c r="M43" s="172"/>
      <c r="N43" s="122"/>
      <c r="O43" s="122"/>
      <c r="P43" s="122"/>
      <c r="Q43" s="122"/>
      <c r="R43" s="122"/>
      <c r="S43" s="122"/>
      <c r="T43" s="122"/>
      <c r="U43" s="122"/>
      <c r="V43" s="122"/>
    </row>
    <row r="44" spans="1:22">
      <c r="A44" s="188" t="s">
        <v>190</v>
      </c>
      <c r="B44" s="191" t="s">
        <v>191</v>
      </c>
      <c r="C44" s="142">
        <v>72442.961895916698</v>
      </c>
      <c r="D44" s="228">
        <v>72719.437640333301</v>
      </c>
      <c r="E44" s="228">
        <v>72519.789936416695</v>
      </c>
      <c r="F44" s="228">
        <v>70662.825773083299</v>
      </c>
      <c r="G44" s="228">
        <v>71944.078520499999</v>
      </c>
      <c r="H44" s="173"/>
      <c r="I44" s="173"/>
      <c r="J44" s="173"/>
      <c r="K44" s="122"/>
      <c r="L44" s="122"/>
      <c r="M44" s="172"/>
      <c r="N44" s="122"/>
      <c r="O44" s="122"/>
      <c r="P44" s="122"/>
      <c r="Q44" s="122"/>
      <c r="R44" s="122"/>
      <c r="S44" s="122"/>
      <c r="T44" s="122"/>
      <c r="U44" s="122"/>
      <c r="V44" s="122"/>
    </row>
    <row r="45" spans="1:22">
      <c r="A45" s="188" t="s">
        <v>192</v>
      </c>
      <c r="B45" s="191" t="s">
        <v>193</v>
      </c>
      <c r="C45" s="142">
        <v>8638.1536518333305</v>
      </c>
      <c r="D45" s="228">
        <v>8600.4821902500007</v>
      </c>
      <c r="E45" s="228">
        <v>9638.1075223333301</v>
      </c>
      <c r="F45" s="228">
        <v>10342.706087</v>
      </c>
      <c r="G45" s="228">
        <v>11123.703614919999</v>
      </c>
      <c r="H45" s="173"/>
      <c r="I45" s="173"/>
      <c r="J45" s="173"/>
      <c r="K45" s="122"/>
      <c r="L45" s="122"/>
      <c r="M45" s="172"/>
      <c r="N45" s="122"/>
      <c r="O45" s="122"/>
      <c r="P45" s="122"/>
      <c r="Q45" s="122"/>
      <c r="R45" s="122"/>
      <c r="S45" s="122"/>
      <c r="T45" s="122"/>
      <c r="U45" s="122"/>
      <c r="V45" s="122"/>
    </row>
    <row r="46" spans="1:22">
      <c r="A46" s="188">
        <v>16</v>
      </c>
      <c r="B46" s="191" t="s">
        <v>194</v>
      </c>
      <c r="C46" s="142">
        <v>63804.808244083302</v>
      </c>
      <c r="D46" s="228">
        <v>64118.955450083296</v>
      </c>
      <c r="E46" s="228">
        <v>62881.682414083298</v>
      </c>
      <c r="F46" s="228">
        <v>60320.119686083301</v>
      </c>
      <c r="G46" s="228">
        <v>60820.37490558</v>
      </c>
      <c r="H46" s="173"/>
      <c r="I46" s="173"/>
      <c r="J46" s="173"/>
      <c r="K46" s="122"/>
      <c r="L46" s="122"/>
      <c r="M46" s="172"/>
      <c r="N46" s="122"/>
      <c r="O46" s="122"/>
      <c r="P46" s="122"/>
      <c r="Q46" s="122"/>
      <c r="R46" s="122"/>
      <c r="S46" s="122"/>
      <c r="T46" s="122"/>
      <c r="U46" s="122"/>
      <c r="V46" s="122"/>
    </row>
    <row r="47" spans="1:22">
      <c r="A47" s="188">
        <v>17</v>
      </c>
      <c r="B47" s="191" t="s">
        <v>195</v>
      </c>
      <c r="C47" s="506">
        <v>1.5931034793276497</v>
      </c>
      <c r="D47" s="157">
        <v>1.5665115754162373</v>
      </c>
      <c r="E47" s="157">
        <v>1.5369476119801584</v>
      </c>
      <c r="F47" s="157">
        <v>1.5150835482736635</v>
      </c>
      <c r="G47" s="157">
        <v>1.5162439999999999</v>
      </c>
      <c r="H47" s="122"/>
      <c r="I47" s="122"/>
      <c r="J47" s="122"/>
      <c r="K47" s="122"/>
      <c r="L47" s="122"/>
      <c r="M47" s="172"/>
      <c r="N47" s="122"/>
      <c r="O47" s="122"/>
      <c r="P47" s="122"/>
      <c r="Q47" s="122"/>
      <c r="R47" s="122"/>
      <c r="S47" s="122"/>
      <c r="T47" s="122"/>
      <c r="U47" s="122"/>
      <c r="V47" s="122"/>
    </row>
    <row r="48" spans="1:22">
      <c r="A48" s="239"/>
      <c r="B48" s="240" t="s">
        <v>196</v>
      </c>
      <c r="C48" s="243"/>
      <c r="D48" s="242"/>
      <c r="E48" s="242"/>
      <c r="F48" s="242"/>
      <c r="G48" s="242"/>
    </row>
    <row r="49" spans="1:8">
      <c r="A49" s="188">
        <v>18</v>
      </c>
      <c r="B49" s="191" t="s">
        <v>197</v>
      </c>
      <c r="C49" s="142">
        <v>208410.41829500001</v>
      </c>
      <c r="D49" s="228">
        <v>210651.08281200001</v>
      </c>
      <c r="E49" s="228">
        <v>218373.63609799999</v>
      </c>
      <c r="F49" s="228">
        <v>211825.35343700001</v>
      </c>
      <c r="G49" s="228">
        <v>209271.23944800001</v>
      </c>
      <c r="H49" s="124"/>
    </row>
    <row r="50" spans="1:8">
      <c r="A50" s="188">
        <v>19</v>
      </c>
      <c r="B50" s="191" t="s">
        <v>198</v>
      </c>
      <c r="C50" s="142">
        <v>153289.01446599999</v>
      </c>
      <c r="D50" s="228">
        <v>151288.989749</v>
      </c>
      <c r="E50" s="228">
        <v>150098.36242300001</v>
      </c>
      <c r="F50" s="228">
        <v>151699.031261</v>
      </c>
      <c r="G50" s="228">
        <v>153766.84141200001</v>
      </c>
    </row>
    <row r="51" spans="1:8" ht="13.5" thickBot="1">
      <c r="A51" s="436">
        <v>20</v>
      </c>
      <c r="B51" s="437" t="s">
        <v>199</v>
      </c>
      <c r="C51" s="508">
        <v>1.3595913511546915</v>
      </c>
      <c r="D51" s="438">
        <v>1.3923755004345408</v>
      </c>
      <c r="E51" s="438">
        <v>1.4548702102597888</v>
      </c>
      <c r="F51" s="895">
        <v>1.3963527102065136</v>
      </c>
      <c r="G51" s="895">
        <v>1.3609646756499507</v>
      </c>
    </row>
    <row r="52" spans="1:8">
      <c r="A52" s="1208" t="s">
        <v>200</v>
      </c>
    </row>
  </sheetData>
  <mergeCells count="1">
    <mergeCell ref="A6:B6"/>
  </mergeCells>
  <pageMargins left="0.70866141732283472" right="0.70866141732283472" top="0.74803149606299213" bottom="0.74803149606299213" header="0.31496062992125984" footer="0.31496062992125984"/>
  <pageSetup paperSize="9" scale="6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6"/>
  <sheetViews>
    <sheetView showGridLines="0" zoomScale="90" zoomScaleNormal="90" workbookViewId="0">
      <selection activeCell="D23" sqref="D23"/>
    </sheetView>
  </sheetViews>
  <sheetFormatPr defaultColWidth="8.7265625" defaultRowHeight="12.5"/>
  <cols>
    <col min="1" max="1" width="9.7265625" customWidth="1"/>
    <col min="2" max="2" width="33.5429687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7" ht="15" customHeight="1"/>
    <row r="2" spans="1:7" ht="15" customHeight="1"/>
    <row r="3" spans="1:7" ht="15" customHeight="1"/>
    <row r="4" spans="1:7" ht="15" customHeight="1">
      <c r="C4" s="24" t="s">
        <v>94</v>
      </c>
      <c r="D4" s="24" t="s">
        <v>95</v>
      </c>
      <c r="E4" s="24" t="s">
        <v>96</v>
      </c>
      <c r="F4" s="24" t="s">
        <v>139</v>
      </c>
      <c r="G4" s="24" t="s">
        <v>140</v>
      </c>
    </row>
    <row r="5" spans="1:7" ht="15.5">
      <c r="A5" s="68" t="s">
        <v>28</v>
      </c>
      <c r="B5" s="18"/>
      <c r="C5" s="18"/>
      <c r="D5" s="18"/>
      <c r="E5" s="18"/>
      <c r="F5" s="18"/>
      <c r="G5" s="18"/>
    </row>
    <row r="6" spans="1:7" ht="17.25" customHeight="1">
      <c r="A6" s="18"/>
      <c r="B6" s="18"/>
      <c r="C6" s="1302" t="s">
        <v>1422</v>
      </c>
      <c r="D6" s="78" t="s">
        <v>1423</v>
      </c>
      <c r="E6" s="18"/>
      <c r="F6" s="18"/>
      <c r="G6" s="18"/>
    </row>
    <row r="7" spans="1:7" ht="21.75" customHeight="1">
      <c r="A7" s="18"/>
      <c r="B7" s="18"/>
      <c r="C7" s="1302"/>
      <c r="D7" s="18"/>
      <c r="E7" s="1241" t="s">
        <v>1424</v>
      </c>
      <c r="F7" s="1271" t="s">
        <v>1425</v>
      </c>
      <c r="G7" s="1272"/>
    </row>
    <row r="8" spans="1:7" ht="27" customHeight="1">
      <c r="A8" s="127" t="s">
        <v>835</v>
      </c>
      <c r="B8" s="18"/>
      <c r="C8" s="1302"/>
      <c r="D8" s="18"/>
      <c r="E8" s="1242"/>
      <c r="F8" s="18"/>
      <c r="G8" s="700" t="s">
        <v>1426</v>
      </c>
    </row>
    <row r="9" spans="1:7">
      <c r="A9" s="469">
        <v>1</v>
      </c>
      <c r="B9" s="470" t="s">
        <v>1306</v>
      </c>
      <c r="C9" s="701">
        <v>82512.937789000003</v>
      </c>
      <c r="D9" s="701">
        <v>129366.69198300001</v>
      </c>
      <c r="E9" s="701">
        <v>118032.113843</v>
      </c>
      <c r="F9" s="701">
        <v>11334.57814</v>
      </c>
      <c r="G9" s="701">
        <v>0</v>
      </c>
    </row>
    <row r="10" spans="1:7">
      <c r="A10" s="48">
        <v>2</v>
      </c>
      <c r="B10" t="s">
        <v>1427</v>
      </c>
      <c r="C10" s="663">
        <v>52779.299412</v>
      </c>
      <c r="D10" s="663">
        <v>56.344073000000002</v>
      </c>
      <c r="E10" s="663">
        <v>27.773963999999999</v>
      </c>
      <c r="F10" s="663">
        <v>28.570108999999999</v>
      </c>
      <c r="G10" s="702"/>
    </row>
    <row r="11" spans="1:7" ht="13">
      <c r="A11" s="49">
        <v>3</v>
      </c>
      <c r="B11" s="1" t="s">
        <v>138</v>
      </c>
      <c r="C11" s="646">
        <v>135292.23720100001</v>
      </c>
      <c r="D11" s="646">
        <v>129423.03605600001</v>
      </c>
      <c r="E11" s="646">
        <v>118059.88780700001</v>
      </c>
      <c r="F11" s="646">
        <v>11363.148249</v>
      </c>
      <c r="G11" s="646">
        <v>0</v>
      </c>
    </row>
    <row r="12" spans="1:7" s="196" customFormat="1" ht="13">
      <c r="A12" s="176">
        <v>4</v>
      </c>
      <c r="B12" s="130" t="s">
        <v>1428</v>
      </c>
      <c r="C12" s="652">
        <v>473.16887999999994</v>
      </c>
      <c r="D12" s="652">
        <v>1626.2756360000001</v>
      </c>
      <c r="E12" s="652">
        <v>1436.249632</v>
      </c>
      <c r="F12" s="652">
        <v>190.026004</v>
      </c>
      <c r="G12" s="652">
        <v>0</v>
      </c>
    </row>
    <row r="13" spans="1:7" s="196" customFormat="1" ht="13.5" thickBot="1">
      <c r="A13" s="471" t="s">
        <v>1172</v>
      </c>
      <c r="B13" s="472" t="s">
        <v>1429</v>
      </c>
      <c r="C13" s="703">
        <v>473.16887999999994</v>
      </c>
      <c r="D13" s="703">
        <v>1626.2756360000001</v>
      </c>
      <c r="E13" s="704"/>
      <c r="F13" s="704"/>
      <c r="G13" s="704"/>
    </row>
    <row r="15" spans="1:7" ht="12.75" customHeight="1">
      <c r="A15" s="1250" t="s">
        <v>1430</v>
      </c>
      <c r="B15" s="1250"/>
      <c r="C15" s="1250"/>
      <c r="D15" s="1250"/>
      <c r="E15" s="1250"/>
      <c r="F15" s="1250"/>
      <c r="G15" s="1250"/>
    </row>
    <row r="16" spans="1:7">
      <c r="A16" s="1250"/>
      <c r="B16" s="1250"/>
      <c r="C16" s="1250"/>
      <c r="D16" s="1250"/>
      <c r="E16" s="1250"/>
      <c r="F16" s="1250"/>
      <c r="G16" s="1250"/>
    </row>
  </sheetData>
  <mergeCells count="4">
    <mergeCell ref="C6:C8"/>
    <mergeCell ref="E7:E8"/>
    <mergeCell ref="F7:G7"/>
    <mergeCell ref="A15:G1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90" zoomScaleNormal="90" workbookViewId="0"/>
  </sheetViews>
  <sheetFormatPr defaultColWidth="8.7265625" defaultRowHeight="12.5"/>
  <cols>
    <col min="1" max="1" width="9.7265625" customWidth="1"/>
    <col min="2" max="2" width="54.7265625" bestFit="1" customWidth="1"/>
    <col min="3" max="8" width="15.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253</v>
      </c>
    </row>
    <row r="5" spans="1:8" ht="15.5">
      <c r="A5" s="68" t="s">
        <v>45</v>
      </c>
      <c r="B5" s="18"/>
      <c r="C5" s="18"/>
      <c r="D5" s="18"/>
      <c r="E5" s="18"/>
      <c r="F5" s="18"/>
      <c r="G5" s="18"/>
      <c r="H5" s="18"/>
    </row>
    <row r="6" spans="1:8" ht="27.75" customHeight="1">
      <c r="A6" s="18"/>
      <c r="B6" s="62" t="s">
        <v>1431</v>
      </c>
      <c r="C6" s="1268" t="s">
        <v>1432</v>
      </c>
      <c r="D6" s="1268"/>
      <c r="E6" s="1254" t="s">
        <v>1433</v>
      </c>
      <c r="F6" s="1268"/>
      <c r="G6" s="1254" t="s">
        <v>1434</v>
      </c>
      <c r="H6" s="1268"/>
    </row>
    <row r="7" spans="1:8" ht="25">
      <c r="A7" s="127" t="s">
        <v>835</v>
      </c>
      <c r="B7" s="153"/>
      <c r="C7" s="57" t="s">
        <v>1382</v>
      </c>
      <c r="D7" s="60" t="s">
        <v>1328</v>
      </c>
      <c r="E7" s="58" t="s">
        <v>1382</v>
      </c>
      <c r="F7" s="60" t="s">
        <v>1328</v>
      </c>
      <c r="G7" s="58" t="s">
        <v>1435</v>
      </c>
      <c r="H7" s="58" t="s">
        <v>1436</v>
      </c>
    </row>
    <row r="8" spans="1:8">
      <c r="A8" s="473">
        <v>1</v>
      </c>
      <c r="B8" s="473" t="s">
        <v>1437</v>
      </c>
      <c r="C8" s="705">
        <v>58640951589.129997</v>
      </c>
      <c r="D8" s="705">
        <v>226242243.65000001</v>
      </c>
      <c r="E8" s="705">
        <v>59754441506.75</v>
      </c>
      <c r="F8" s="705">
        <v>96740842.280000001</v>
      </c>
      <c r="G8" s="705">
        <v>428896916.11000001</v>
      </c>
      <c r="H8" s="706">
        <v>7.1660558618346342E-3</v>
      </c>
    </row>
    <row r="9" spans="1:8">
      <c r="A9" s="23">
        <v>2</v>
      </c>
      <c r="B9" s="23" t="s">
        <v>1438</v>
      </c>
      <c r="C9" s="707">
        <v>1913563906.96</v>
      </c>
      <c r="D9" s="707">
        <v>102648807.34</v>
      </c>
      <c r="E9" s="707">
        <v>1895092236.01</v>
      </c>
      <c r="F9" s="707">
        <v>44816696.840000004</v>
      </c>
      <c r="G9" s="707">
        <v>98550626.559999987</v>
      </c>
      <c r="H9" s="708">
        <v>5.0801676764906288E-2</v>
      </c>
    </row>
    <row r="10" spans="1:8">
      <c r="A10" s="23">
        <v>3</v>
      </c>
      <c r="B10" s="23" t="s">
        <v>1439</v>
      </c>
      <c r="C10" s="707">
        <v>2295842712.77</v>
      </c>
      <c r="D10" s="707">
        <v>214614400.91</v>
      </c>
      <c r="E10" s="707">
        <v>2495247822.4299998</v>
      </c>
      <c r="F10" s="707">
        <v>223880686.69</v>
      </c>
      <c r="G10" s="707">
        <v>21057568.969999999</v>
      </c>
      <c r="H10" s="708">
        <v>7.7442345587465178E-3</v>
      </c>
    </row>
    <row r="11" spans="1:8">
      <c r="A11" s="23">
        <v>4</v>
      </c>
      <c r="B11" s="23" t="s">
        <v>1440</v>
      </c>
      <c r="C11" s="707">
        <v>420555676.56999999</v>
      </c>
      <c r="D11" s="707">
        <v>23736258.850000001</v>
      </c>
      <c r="E11" s="707">
        <v>772795656.90999997</v>
      </c>
      <c r="F11" s="707">
        <v>2646462.77</v>
      </c>
      <c r="G11" s="709">
        <v>0</v>
      </c>
      <c r="H11" s="708">
        <v>0</v>
      </c>
    </row>
    <row r="12" spans="1:8">
      <c r="A12" s="23">
        <v>5</v>
      </c>
      <c r="B12" s="23" t="s">
        <v>1441</v>
      </c>
      <c r="C12" s="707">
        <v>1718844454.5799999</v>
      </c>
      <c r="D12" s="709">
        <v>155</v>
      </c>
      <c r="E12" s="707">
        <v>1718844454.5799999</v>
      </c>
      <c r="F12" s="709">
        <v>77.5</v>
      </c>
      <c r="G12" s="709">
        <v>0</v>
      </c>
      <c r="H12" s="708">
        <v>0</v>
      </c>
    </row>
    <row r="13" spans="1:8">
      <c r="A13" s="23">
        <v>6</v>
      </c>
      <c r="B13" s="23" t="s">
        <v>1177</v>
      </c>
      <c r="C13" s="707">
        <v>1976553908.1500001</v>
      </c>
      <c r="D13" s="707">
        <v>512891774.56999999</v>
      </c>
      <c r="E13" s="707">
        <v>1565380199.6199999</v>
      </c>
      <c r="F13" s="707">
        <v>15041260.529999999</v>
      </c>
      <c r="G13" s="707">
        <v>385735586.81999999</v>
      </c>
      <c r="H13" s="708">
        <v>0.24407134207313871</v>
      </c>
    </row>
    <row r="14" spans="1:8">
      <c r="A14" s="23">
        <v>7</v>
      </c>
      <c r="B14" s="23" t="s">
        <v>1183</v>
      </c>
      <c r="C14" s="707">
        <v>12112556829.190001</v>
      </c>
      <c r="D14" s="707">
        <v>6202238430.2299995</v>
      </c>
      <c r="E14" s="707">
        <v>11583596165.33</v>
      </c>
      <c r="F14" s="707">
        <v>2155318006.6999998</v>
      </c>
      <c r="G14" s="707">
        <v>12099954089.620001</v>
      </c>
      <c r="H14" s="708">
        <v>0.88070672384382231</v>
      </c>
    </row>
    <row r="15" spans="1:8">
      <c r="A15" s="23">
        <v>8</v>
      </c>
      <c r="B15" s="23" t="s">
        <v>1442</v>
      </c>
      <c r="C15" s="707">
        <v>6770988761.8199997</v>
      </c>
      <c r="D15" s="707">
        <v>1778848640.52</v>
      </c>
      <c r="E15" s="707">
        <v>6012874296.1700001</v>
      </c>
      <c r="F15" s="707">
        <v>743757720.58000004</v>
      </c>
      <c r="G15" s="707">
        <v>4471977573.8900003</v>
      </c>
      <c r="H15" s="708">
        <v>0.66186489996846998</v>
      </c>
    </row>
    <row r="16" spans="1:8">
      <c r="A16" s="23">
        <v>9</v>
      </c>
      <c r="B16" s="23" t="s">
        <v>1443</v>
      </c>
      <c r="C16" s="707">
        <v>12138123447.15</v>
      </c>
      <c r="D16" s="707">
        <v>390429512.19</v>
      </c>
      <c r="E16" s="707">
        <v>12137951160.17</v>
      </c>
      <c r="F16" s="707">
        <v>175811455.65000001</v>
      </c>
      <c r="G16" s="707">
        <v>4469530093.3199997</v>
      </c>
      <c r="H16" s="708">
        <v>0.36297029858102103</v>
      </c>
    </row>
    <row r="17" spans="1:8">
      <c r="A17" s="23">
        <v>10</v>
      </c>
      <c r="B17" s="23" t="s">
        <v>1185</v>
      </c>
      <c r="C17" s="707">
        <v>405082134.29000002</v>
      </c>
      <c r="D17" s="707">
        <v>61384577.619999997</v>
      </c>
      <c r="E17" s="707">
        <v>333609652.10000002</v>
      </c>
      <c r="F17" s="707">
        <v>11170203.93</v>
      </c>
      <c r="G17" s="707">
        <v>391134791.00999999</v>
      </c>
      <c r="H17" s="708">
        <v>1.1344479213889065</v>
      </c>
    </row>
    <row r="18" spans="1:8">
      <c r="A18" s="23">
        <v>11</v>
      </c>
      <c r="B18" s="23" t="s">
        <v>1444</v>
      </c>
      <c r="C18" s="707">
        <v>32378277</v>
      </c>
      <c r="D18" s="707">
        <v>17620700</v>
      </c>
      <c r="E18" s="707">
        <v>32273493</v>
      </c>
      <c r="F18" s="707">
        <v>8810350</v>
      </c>
      <c r="G18" s="707">
        <v>61625765</v>
      </c>
      <c r="H18" s="708">
        <v>1.5000000121702344</v>
      </c>
    </row>
    <row r="19" spans="1:8">
      <c r="A19" s="23">
        <v>12</v>
      </c>
      <c r="B19" s="23" t="s">
        <v>1171</v>
      </c>
      <c r="C19" s="707">
        <v>32585799.039999999</v>
      </c>
      <c r="D19" s="709">
        <v>0</v>
      </c>
      <c r="E19" s="707">
        <v>32585799.039999999</v>
      </c>
      <c r="F19" s="709">
        <v>0</v>
      </c>
      <c r="G19" s="707">
        <v>3258579.9</v>
      </c>
      <c r="H19" s="708">
        <v>9.9999999877247142E-2</v>
      </c>
    </row>
    <row r="20" spans="1:8">
      <c r="A20" s="23">
        <v>13</v>
      </c>
      <c r="B20" s="23" t="s">
        <v>1445</v>
      </c>
      <c r="C20" s="709">
        <v>0</v>
      </c>
      <c r="D20" s="709">
        <v>0</v>
      </c>
      <c r="E20" s="709">
        <v>0</v>
      </c>
      <c r="F20" s="709">
        <v>0</v>
      </c>
      <c r="G20" s="709">
        <v>0</v>
      </c>
      <c r="H20" s="708" t="s">
        <v>267</v>
      </c>
    </row>
    <row r="21" spans="1:8">
      <c r="A21" s="23">
        <v>14</v>
      </c>
      <c r="B21" s="23" t="s">
        <v>1446</v>
      </c>
      <c r="C21" s="707">
        <v>114129556.14</v>
      </c>
      <c r="D21" s="709">
        <v>0</v>
      </c>
      <c r="E21" s="707">
        <v>114129556.14</v>
      </c>
      <c r="F21" s="709">
        <v>0</v>
      </c>
      <c r="G21" s="707">
        <v>21511591.100000001</v>
      </c>
      <c r="H21" s="708">
        <v>0.18848396355464878</v>
      </c>
    </row>
    <row r="22" spans="1:8">
      <c r="A22" s="23">
        <v>15</v>
      </c>
      <c r="B22" s="23" t="s">
        <v>591</v>
      </c>
      <c r="C22" s="707">
        <v>50633469.700000003</v>
      </c>
      <c r="D22" s="709">
        <v>0</v>
      </c>
      <c r="E22" s="707">
        <v>50633469.700000003</v>
      </c>
      <c r="F22" s="709">
        <v>0</v>
      </c>
      <c r="G22" s="707">
        <v>64139854.259999998</v>
      </c>
      <c r="H22" s="708">
        <v>1.2667481537414766</v>
      </c>
    </row>
    <row r="23" spans="1:8">
      <c r="A23" s="23">
        <v>16</v>
      </c>
      <c r="B23" s="23" t="s">
        <v>1447</v>
      </c>
      <c r="C23" s="707">
        <v>3782604655.0799999</v>
      </c>
      <c r="D23" s="707">
        <v>140176658.58000001</v>
      </c>
      <c r="E23" s="707">
        <v>3782604655.0799999</v>
      </c>
      <c r="F23" s="707">
        <v>70051875.379999995</v>
      </c>
      <c r="G23" s="707">
        <v>2863971613.8099999</v>
      </c>
      <c r="H23" s="708">
        <v>0.74337579567936385</v>
      </c>
    </row>
    <row r="24" spans="1:8" ht="13.5" thickBot="1">
      <c r="A24" s="444">
        <v>17</v>
      </c>
      <c r="B24" s="444" t="s">
        <v>138</v>
      </c>
      <c r="C24" s="710">
        <v>102405395177.59</v>
      </c>
      <c r="D24" s="710">
        <v>9670832159.4799995</v>
      </c>
      <c r="E24" s="710">
        <v>102282060123.02</v>
      </c>
      <c r="F24" s="710">
        <v>3548045638.8499999</v>
      </c>
      <c r="G24" s="710">
        <v>25381344650.419998</v>
      </c>
      <c r="H24" s="711">
        <v>0.23983104304488709</v>
      </c>
    </row>
  </sheetData>
  <mergeCells count="3">
    <mergeCell ref="C6:D6"/>
    <mergeCell ref="E6:F6"/>
    <mergeCell ref="G6:H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zoomScale="90" zoomScaleNormal="90" workbookViewId="0">
      <selection activeCell="A25" sqref="A25"/>
    </sheetView>
  </sheetViews>
  <sheetFormatPr defaultColWidth="8.7265625" defaultRowHeight="12.5"/>
  <cols>
    <col min="1" max="1" width="9.7265625" customWidth="1"/>
    <col min="2" max="2" width="66.54296875" bestFit="1" customWidth="1"/>
    <col min="3" max="3" width="11" style="24" customWidth="1"/>
    <col min="4" max="19" width="8.7265625" style="24" customWidth="1"/>
  </cols>
  <sheetData>
    <row r="1" spans="1:19" ht="15" customHeight="1"/>
    <row r="2" spans="1:19" ht="15" customHeight="1"/>
    <row r="3" spans="1:19" ht="15" customHeight="1"/>
    <row r="4" spans="1:19" ht="1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c r="P4" s="24" t="s">
        <v>1289</v>
      </c>
      <c r="Q4" s="24" t="s">
        <v>1290</v>
      </c>
      <c r="R4" s="24" t="s">
        <v>1448</v>
      </c>
      <c r="S4" s="24" t="s">
        <v>1449</v>
      </c>
    </row>
    <row r="5" spans="1:19" ht="15.5">
      <c r="A5" s="68" t="s">
        <v>49</v>
      </c>
      <c r="B5" s="18"/>
      <c r="C5" s="62"/>
      <c r="D5" s="62"/>
      <c r="E5" s="62"/>
      <c r="F5" s="62"/>
      <c r="G5" s="62"/>
      <c r="H5" s="62"/>
      <c r="I5" s="62"/>
      <c r="J5" s="62"/>
      <c r="K5" s="62"/>
      <c r="L5" s="62"/>
      <c r="M5" s="62"/>
      <c r="N5" s="62"/>
      <c r="O5" s="62"/>
      <c r="P5" s="62"/>
      <c r="Q5" s="62"/>
      <c r="R5" s="62"/>
      <c r="S5" s="62"/>
    </row>
    <row r="6" spans="1:19">
      <c r="A6" s="18"/>
      <c r="B6" s="152" t="s">
        <v>1431</v>
      </c>
      <c r="C6" s="1303" t="s">
        <v>1450</v>
      </c>
      <c r="D6" s="1303"/>
      <c r="E6" s="1303"/>
      <c r="F6" s="1303"/>
      <c r="G6" s="1303"/>
      <c r="H6" s="1303"/>
      <c r="I6" s="1303"/>
      <c r="J6" s="1303"/>
      <c r="K6" s="1303"/>
      <c r="L6" s="1303"/>
      <c r="M6" s="1303"/>
      <c r="N6" s="1303"/>
      <c r="O6" s="1303"/>
      <c r="P6" s="1303"/>
      <c r="Q6" s="1303"/>
      <c r="R6" s="1304" t="s">
        <v>138</v>
      </c>
      <c r="S6" s="1298" t="s">
        <v>1451</v>
      </c>
    </row>
    <row r="7" spans="1:19" ht="13">
      <c r="A7" s="127" t="s">
        <v>835</v>
      </c>
      <c r="B7" s="153"/>
      <c r="C7" s="100">
        <v>0</v>
      </c>
      <c r="D7" s="101">
        <v>0.02</v>
      </c>
      <c r="E7" s="101">
        <v>0.04</v>
      </c>
      <c r="F7" s="101">
        <v>0.1</v>
      </c>
      <c r="G7" s="101">
        <v>0.2</v>
      </c>
      <c r="H7" s="102">
        <v>0.35</v>
      </c>
      <c r="I7" s="100">
        <v>0.5</v>
      </c>
      <c r="J7" s="102">
        <v>0.7</v>
      </c>
      <c r="K7" s="102">
        <v>0.75</v>
      </c>
      <c r="L7" s="102">
        <v>1</v>
      </c>
      <c r="M7" s="100">
        <v>1.5</v>
      </c>
      <c r="N7" s="101">
        <v>2.5</v>
      </c>
      <c r="O7" s="101">
        <v>3.7</v>
      </c>
      <c r="P7" s="101">
        <v>12.5</v>
      </c>
      <c r="Q7" s="103" t="s">
        <v>1452</v>
      </c>
      <c r="R7" s="1304"/>
      <c r="S7" s="1298"/>
    </row>
    <row r="8" spans="1:19">
      <c r="A8" s="469">
        <v>1</v>
      </c>
      <c r="B8" s="475" t="s">
        <v>1437</v>
      </c>
      <c r="C8" s="712">
        <v>56344389775.539993</v>
      </c>
      <c r="D8" s="712"/>
      <c r="E8" s="712">
        <v>781136173.15999997</v>
      </c>
      <c r="F8" s="712">
        <v>2185166061.8800001</v>
      </c>
      <c r="G8" s="712">
        <v>357945350.26999998</v>
      </c>
      <c r="H8" s="713">
        <v>0</v>
      </c>
      <c r="I8" s="712">
        <v>144518140.81999999</v>
      </c>
      <c r="J8" s="713">
        <v>0</v>
      </c>
      <c r="K8" s="713">
        <v>0</v>
      </c>
      <c r="L8" s="712">
        <v>38025640.189999998</v>
      </c>
      <c r="M8" s="712">
        <v>1207.1600000000001</v>
      </c>
      <c r="N8" s="713">
        <v>0</v>
      </c>
      <c r="O8" s="713">
        <v>0</v>
      </c>
      <c r="P8" s="712"/>
      <c r="Q8" s="712"/>
      <c r="R8" s="712">
        <v>59851182349.019997</v>
      </c>
      <c r="S8" s="712">
        <v>89626028.043074548</v>
      </c>
    </row>
    <row r="9" spans="1:19">
      <c r="A9" s="48">
        <v>2</v>
      </c>
      <c r="B9" s="38" t="s">
        <v>1438</v>
      </c>
      <c r="C9" s="714">
        <v>1447001454.9099998</v>
      </c>
      <c r="D9" s="714"/>
      <c r="E9" s="714"/>
      <c r="F9" s="714"/>
      <c r="G9" s="714">
        <v>492849413.70999998</v>
      </c>
      <c r="H9" s="666">
        <v>0</v>
      </c>
      <c r="I9" s="714">
        <v>6631.82</v>
      </c>
      <c r="J9" s="666">
        <v>0</v>
      </c>
      <c r="K9" s="666">
        <v>0</v>
      </c>
      <c r="L9" s="714">
        <v>51432.42</v>
      </c>
      <c r="M9" s="666">
        <v>0</v>
      </c>
      <c r="N9" s="666">
        <v>0</v>
      </c>
      <c r="O9" s="666">
        <v>0</v>
      </c>
      <c r="P9" s="714"/>
      <c r="Q9" s="714"/>
      <c r="R9" s="714">
        <v>1939908932.8599999</v>
      </c>
      <c r="S9" s="714">
        <v>346167685.99826789</v>
      </c>
    </row>
    <row r="10" spans="1:19">
      <c r="A10" s="48">
        <v>3</v>
      </c>
      <c r="B10" s="38" t="s">
        <v>1439</v>
      </c>
      <c r="C10" s="714">
        <v>2632624154.4499998</v>
      </c>
      <c r="D10" s="714"/>
      <c r="E10" s="714"/>
      <c r="F10" s="714">
        <v>3572165.61</v>
      </c>
      <c r="G10" s="714">
        <v>73459544.439999998</v>
      </c>
      <c r="H10" s="666">
        <v>0</v>
      </c>
      <c r="I10" s="714">
        <v>6928402.2199999997</v>
      </c>
      <c r="J10" s="666">
        <v>0</v>
      </c>
      <c r="K10" s="666">
        <v>0</v>
      </c>
      <c r="L10" s="714">
        <v>2544242.4</v>
      </c>
      <c r="M10" s="666">
        <v>0</v>
      </c>
      <c r="N10" s="666">
        <v>0</v>
      </c>
      <c r="O10" s="666">
        <v>0</v>
      </c>
      <c r="P10" s="714"/>
      <c r="Q10" s="714"/>
      <c r="R10" s="714">
        <v>2719128509.1199999</v>
      </c>
      <c r="S10" s="714">
        <v>1136914.4299999995</v>
      </c>
    </row>
    <row r="11" spans="1:19">
      <c r="A11" s="48">
        <v>4</v>
      </c>
      <c r="B11" s="38" t="s">
        <v>1440</v>
      </c>
      <c r="C11" s="714">
        <v>775442119.67999995</v>
      </c>
      <c r="D11" s="714"/>
      <c r="E11" s="714"/>
      <c r="F11" s="714"/>
      <c r="G11" s="666">
        <v>0</v>
      </c>
      <c r="H11" s="666">
        <v>0</v>
      </c>
      <c r="I11" s="714"/>
      <c r="J11" s="666">
        <v>0</v>
      </c>
      <c r="K11" s="666">
        <v>0</v>
      </c>
      <c r="L11" s="714"/>
      <c r="M11" s="666">
        <v>0</v>
      </c>
      <c r="N11" s="666">
        <v>0</v>
      </c>
      <c r="O11" s="666">
        <v>0</v>
      </c>
      <c r="P11" s="714"/>
      <c r="Q11" s="714"/>
      <c r="R11" s="714">
        <v>775442119.67999995</v>
      </c>
      <c r="S11" s="666">
        <v>0</v>
      </c>
    </row>
    <row r="12" spans="1:19">
      <c r="A12" s="48">
        <v>5</v>
      </c>
      <c r="B12" s="38" t="s">
        <v>1441</v>
      </c>
      <c r="C12" s="714">
        <v>1718844532.0799999</v>
      </c>
      <c r="D12" s="714"/>
      <c r="E12" s="714"/>
      <c r="F12" s="714"/>
      <c r="G12" s="666">
        <v>0</v>
      </c>
      <c r="H12" s="666">
        <v>0</v>
      </c>
      <c r="I12" s="714"/>
      <c r="J12" s="666">
        <v>0</v>
      </c>
      <c r="K12" s="666">
        <v>0</v>
      </c>
      <c r="L12" s="714"/>
      <c r="M12" s="666">
        <v>0</v>
      </c>
      <c r="N12" s="666">
        <v>0</v>
      </c>
      <c r="O12" s="666">
        <v>0</v>
      </c>
      <c r="P12" s="714"/>
      <c r="Q12" s="714"/>
      <c r="R12" s="714">
        <v>1718844532.0799999</v>
      </c>
      <c r="S12" s="666">
        <v>0</v>
      </c>
    </row>
    <row r="13" spans="1:19">
      <c r="A13" s="48">
        <v>6</v>
      </c>
      <c r="B13" s="38" t="s">
        <v>1177</v>
      </c>
      <c r="C13" s="666">
        <v>0</v>
      </c>
      <c r="D13" s="714"/>
      <c r="E13" s="714"/>
      <c r="F13" s="714"/>
      <c r="G13" s="714">
        <v>1360607853.3099999</v>
      </c>
      <c r="H13" s="666">
        <v>0</v>
      </c>
      <c r="I13" s="714">
        <v>210289950.20999998</v>
      </c>
      <c r="J13" s="666">
        <v>0</v>
      </c>
      <c r="K13" s="666">
        <v>0</v>
      </c>
      <c r="L13" s="714">
        <v>9523656.6300000008</v>
      </c>
      <c r="M13" s="666">
        <v>0</v>
      </c>
      <c r="N13" s="666">
        <v>0</v>
      </c>
      <c r="O13" s="666">
        <v>0</v>
      </c>
      <c r="P13" s="714"/>
      <c r="Q13" s="714"/>
      <c r="R13" s="714">
        <v>1580421460.1500001</v>
      </c>
      <c r="S13" s="714">
        <v>193146963.21714681</v>
      </c>
    </row>
    <row r="14" spans="1:19">
      <c r="A14" s="48">
        <v>7</v>
      </c>
      <c r="B14" s="38" t="s">
        <v>1183</v>
      </c>
      <c r="C14" s="666">
        <v>0</v>
      </c>
      <c r="D14" s="714"/>
      <c r="E14" s="714"/>
      <c r="F14" s="714"/>
      <c r="G14" s="714">
        <v>228277839.56999999</v>
      </c>
      <c r="H14" s="666">
        <v>0</v>
      </c>
      <c r="I14" s="714">
        <v>423921188.93999994</v>
      </c>
      <c r="J14" s="666">
        <v>0</v>
      </c>
      <c r="K14" s="666">
        <v>0</v>
      </c>
      <c r="L14" s="714">
        <v>13077714025.790001</v>
      </c>
      <c r="M14" s="714">
        <v>9001117.7200000007</v>
      </c>
      <c r="N14" s="666">
        <v>0</v>
      </c>
      <c r="O14" s="666">
        <v>0</v>
      </c>
      <c r="P14" s="714"/>
      <c r="Q14" s="714"/>
      <c r="R14" s="714">
        <v>13738914172.02</v>
      </c>
      <c r="S14" s="714">
        <v>12987646657.96755</v>
      </c>
    </row>
    <row r="15" spans="1:19">
      <c r="A15" s="48">
        <v>8</v>
      </c>
      <c r="B15" s="38" t="s">
        <v>1181</v>
      </c>
      <c r="C15" s="666">
        <v>0</v>
      </c>
      <c r="D15" s="714"/>
      <c r="E15" s="714"/>
      <c r="F15" s="714"/>
      <c r="G15" s="666">
        <v>0</v>
      </c>
      <c r="H15" s="666">
        <v>0</v>
      </c>
      <c r="I15" s="714"/>
      <c r="J15" s="666">
        <v>0</v>
      </c>
      <c r="K15" s="714">
        <v>6756632016.7399998</v>
      </c>
      <c r="L15" s="714"/>
      <c r="M15" s="666">
        <v>0</v>
      </c>
      <c r="N15" s="666">
        <v>0</v>
      </c>
      <c r="O15" s="666">
        <v>0</v>
      </c>
      <c r="P15" s="714"/>
      <c r="Q15" s="714"/>
      <c r="R15" s="714">
        <v>6756632016.7399998</v>
      </c>
      <c r="S15" s="714">
        <v>6756632016.7399998</v>
      </c>
    </row>
    <row r="16" spans="1:19">
      <c r="A16" s="48">
        <v>9</v>
      </c>
      <c r="B16" s="38" t="s">
        <v>1453</v>
      </c>
      <c r="C16" s="666">
        <v>0</v>
      </c>
      <c r="D16" s="714"/>
      <c r="E16" s="714"/>
      <c r="F16" s="714"/>
      <c r="G16" s="666">
        <v>0</v>
      </c>
      <c r="H16" s="714">
        <v>10368482871.379999</v>
      </c>
      <c r="I16" s="714">
        <v>1945279744.4400001</v>
      </c>
      <c r="J16" s="666">
        <v>0</v>
      </c>
      <c r="K16" s="714"/>
      <c r="L16" s="714"/>
      <c r="M16" s="714"/>
      <c r="N16" s="666">
        <v>0</v>
      </c>
      <c r="O16" s="666">
        <v>0</v>
      </c>
      <c r="P16" s="714"/>
      <c r="Q16" s="714"/>
      <c r="R16" s="714">
        <v>12313762615.82</v>
      </c>
      <c r="S16" s="714">
        <v>12313762615.81143</v>
      </c>
    </row>
    <row r="17" spans="1:19">
      <c r="A17" s="48">
        <v>10</v>
      </c>
      <c r="B17" s="38" t="s">
        <v>1185</v>
      </c>
      <c r="C17" s="666">
        <v>0</v>
      </c>
      <c r="D17" s="714"/>
      <c r="E17" s="714"/>
      <c r="F17" s="714"/>
      <c r="G17" s="666">
        <v>0</v>
      </c>
      <c r="H17" s="666">
        <v>0</v>
      </c>
      <c r="I17" s="714"/>
      <c r="J17" s="666">
        <v>0</v>
      </c>
      <c r="K17" s="666">
        <v>0</v>
      </c>
      <c r="L17" s="714">
        <v>252069987.03999999</v>
      </c>
      <c r="M17" s="714">
        <v>92709868.989999995</v>
      </c>
      <c r="N17" s="666">
        <v>0</v>
      </c>
      <c r="O17" s="666">
        <v>0</v>
      </c>
      <c r="P17" s="714"/>
      <c r="Q17" s="714"/>
      <c r="R17" s="714">
        <v>344779856.02999997</v>
      </c>
      <c r="S17" s="714">
        <v>344779856.02999997</v>
      </c>
    </row>
    <row r="18" spans="1:19">
      <c r="A18" s="48">
        <v>11</v>
      </c>
      <c r="B18" s="38" t="s">
        <v>1444</v>
      </c>
      <c r="C18" s="666">
        <v>0</v>
      </c>
      <c r="D18" s="714"/>
      <c r="E18" s="714"/>
      <c r="F18" s="714"/>
      <c r="G18" s="666">
        <v>0</v>
      </c>
      <c r="H18" s="666">
        <v>0</v>
      </c>
      <c r="I18" s="714"/>
      <c r="J18" s="666">
        <v>0</v>
      </c>
      <c r="K18" s="666">
        <v>0</v>
      </c>
      <c r="L18" s="714"/>
      <c r="M18" s="714">
        <v>41083843</v>
      </c>
      <c r="N18" s="666">
        <v>0</v>
      </c>
      <c r="O18" s="666">
        <v>0</v>
      </c>
      <c r="P18" s="714"/>
      <c r="Q18" s="714"/>
      <c r="R18" s="714">
        <v>41083843</v>
      </c>
      <c r="S18" s="714">
        <v>41083842.999999993</v>
      </c>
    </row>
    <row r="19" spans="1:19">
      <c r="A19" s="48">
        <v>12</v>
      </c>
      <c r="B19" s="38" t="s">
        <v>1171</v>
      </c>
      <c r="C19" s="666">
        <v>0</v>
      </c>
      <c r="D19" s="714"/>
      <c r="E19" s="714"/>
      <c r="F19" s="714">
        <v>32585799.039999999</v>
      </c>
      <c r="G19" s="666">
        <v>0</v>
      </c>
      <c r="H19" s="666">
        <v>0</v>
      </c>
      <c r="I19" s="714"/>
      <c r="J19" s="666">
        <v>0</v>
      </c>
      <c r="K19" s="666">
        <v>0</v>
      </c>
      <c r="L19" s="714"/>
      <c r="M19" s="666">
        <v>0</v>
      </c>
      <c r="N19" s="666">
        <v>0</v>
      </c>
      <c r="O19" s="666">
        <v>0</v>
      </c>
      <c r="P19" s="714"/>
      <c r="Q19" s="714"/>
      <c r="R19" s="714">
        <v>32585799.039999999</v>
      </c>
      <c r="S19" s="714"/>
    </row>
    <row r="20" spans="1:19">
      <c r="A20" s="48">
        <v>13</v>
      </c>
      <c r="B20" s="38" t="s">
        <v>1454</v>
      </c>
      <c r="C20" s="666">
        <v>0</v>
      </c>
      <c r="D20" s="714"/>
      <c r="E20" s="714"/>
      <c r="F20" s="714"/>
      <c r="G20" s="666">
        <v>0</v>
      </c>
      <c r="H20" s="666">
        <v>0</v>
      </c>
      <c r="I20" s="714"/>
      <c r="J20" s="666">
        <v>0</v>
      </c>
      <c r="K20" s="666">
        <v>0</v>
      </c>
      <c r="L20" s="714"/>
      <c r="M20" s="666">
        <v>0</v>
      </c>
      <c r="N20" s="666">
        <v>0</v>
      </c>
      <c r="O20" s="666">
        <v>0</v>
      </c>
      <c r="P20" s="714"/>
      <c r="Q20" s="714"/>
      <c r="R20" s="666">
        <v>0</v>
      </c>
      <c r="S20" s="666">
        <v>0</v>
      </c>
    </row>
    <row r="21" spans="1:19">
      <c r="A21" s="48">
        <v>14</v>
      </c>
      <c r="B21" s="38" t="s">
        <v>1455</v>
      </c>
      <c r="C21" s="714"/>
      <c r="D21" s="714"/>
      <c r="E21" s="714"/>
      <c r="F21" s="714">
        <v>493522</v>
      </c>
      <c r="G21" s="666">
        <v>0</v>
      </c>
      <c r="H21" s="666">
        <v>0</v>
      </c>
      <c r="I21" s="714"/>
      <c r="J21" s="666">
        <v>0</v>
      </c>
      <c r="K21" s="666">
        <v>0</v>
      </c>
      <c r="L21" s="714"/>
      <c r="M21" s="714">
        <v>42845</v>
      </c>
      <c r="N21" s="666">
        <v>0</v>
      </c>
      <c r="O21" s="666">
        <v>0</v>
      </c>
      <c r="P21" s="714"/>
      <c r="Q21" s="714">
        <v>113593189.14</v>
      </c>
      <c r="R21" s="714">
        <v>114129556.14</v>
      </c>
      <c r="S21" s="714">
        <v>536367</v>
      </c>
    </row>
    <row r="22" spans="1:19">
      <c r="A22" s="48">
        <v>15</v>
      </c>
      <c r="B22" s="38" t="s">
        <v>1456</v>
      </c>
      <c r="C22" s="666">
        <v>0</v>
      </c>
      <c r="D22" s="714"/>
      <c r="E22" s="714"/>
      <c r="F22" s="714"/>
      <c r="G22" s="666">
        <v>0</v>
      </c>
      <c r="H22" s="666">
        <v>0</v>
      </c>
      <c r="I22" s="714"/>
      <c r="J22" s="666">
        <v>0</v>
      </c>
      <c r="K22" s="666">
        <v>0</v>
      </c>
      <c r="L22" s="714">
        <v>41629213.310000002</v>
      </c>
      <c r="M22" s="666">
        <v>0</v>
      </c>
      <c r="N22" s="714">
        <v>9004256.3800000008</v>
      </c>
      <c r="O22" s="714"/>
      <c r="P22" s="714"/>
      <c r="Q22" s="714"/>
      <c r="R22" s="714">
        <v>50633469.690000005</v>
      </c>
      <c r="S22" s="714">
        <v>50633469.690000005</v>
      </c>
    </row>
    <row r="23" spans="1:19">
      <c r="A23" s="48">
        <v>16</v>
      </c>
      <c r="B23" s="38" t="s">
        <v>1447</v>
      </c>
      <c r="C23" s="714">
        <v>623584666.13</v>
      </c>
      <c r="D23" s="714"/>
      <c r="E23" s="714"/>
      <c r="F23" s="714"/>
      <c r="G23" s="714">
        <v>127442260.66</v>
      </c>
      <c r="H23" s="666">
        <v>0</v>
      </c>
      <c r="I23" s="714"/>
      <c r="J23" s="666">
        <v>0</v>
      </c>
      <c r="K23" s="666">
        <v>0</v>
      </c>
      <c r="L23" s="714">
        <v>1986697247.6099999</v>
      </c>
      <c r="M23" s="714"/>
      <c r="N23" s="714">
        <v>106885960.98999999</v>
      </c>
      <c r="O23" s="666">
        <v>0</v>
      </c>
      <c r="P23" s="714"/>
      <c r="Q23" s="714">
        <v>1008046395.08</v>
      </c>
      <c r="R23" s="714">
        <v>3852656530.4699993</v>
      </c>
      <c r="S23" s="714">
        <v>2221025469.2480001</v>
      </c>
    </row>
    <row r="24" spans="1:19" ht="13.5" thickBot="1">
      <c r="A24" s="456">
        <v>17</v>
      </c>
      <c r="B24" s="476" t="s">
        <v>138</v>
      </c>
      <c r="C24" s="715">
        <v>63541886702.779999</v>
      </c>
      <c r="D24" s="715"/>
      <c r="E24" s="715">
        <v>781136173.15999997</v>
      </c>
      <c r="F24" s="715">
        <v>2221817548.5300002</v>
      </c>
      <c r="G24" s="715">
        <v>2640582261.9699998</v>
      </c>
      <c r="H24" s="715">
        <v>10368482871.379999</v>
      </c>
      <c r="I24" s="715">
        <v>2730944058.4400001</v>
      </c>
      <c r="J24" s="671">
        <v>0</v>
      </c>
      <c r="K24" s="715">
        <v>6756632016.7399998</v>
      </c>
      <c r="L24" s="715">
        <v>15408255445.41</v>
      </c>
      <c r="M24" s="715">
        <v>142838881.86000001</v>
      </c>
      <c r="N24" s="715">
        <v>115890217.37</v>
      </c>
      <c r="O24" s="715"/>
      <c r="P24" s="715"/>
      <c r="Q24" s="715">
        <v>1121639584.22</v>
      </c>
      <c r="R24" s="715">
        <v>105830105761.86002</v>
      </c>
      <c r="S24" s="715">
        <v>35346177887.175468</v>
      </c>
    </row>
    <row r="25" spans="1:19">
      <c r="A25" s="1208" t="s">
        <v>1457</v>
      </c>
      <c r="B25" s="99"/>
    </row>
  </sheetData>
  <mergeCells count="3">
    <mergeCell ref="C6:Q6"/>
    <mergeCell ref="R6:R7"/>
    <mergeCell ref="S6:S7"/>
  </mergeCells>
  <pageMargins left="0.70866141732283472" right="0.70866141732283472" top="0.74803149606299213" bottom="0.74803149606299213" header="0.31496062992125984" footer="0.31496062992125984"/>
  <pageSetup paperSize="9" scale="56"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E8B64-B55E-48FF-A7C2-3B5D8AF491E9}">
  <sheetPr>
    <pageSetUpPr fitToPage="1"/>
  </sheetPr>
  <dimension ref="A1:G23"/>
  <sheetViews>
    <sheetView zoomScale="90" zoomScaleNormal="90" workbookViewId="0">
      <selection activeCell="G25" sqref="G25"/>
    </sheetView>
  </sheetViews>
  <sheetFormatPr defaultColWidth="9.1796875" defaultRowHeight="12.5"/>
  <cols>
    <col min="1" max="1" width="9.7265625" style="122" customWidth="1"/>
    <col min="2" max="2" width="72.26953125" style="122" customWidth="1"/>
    <col min="3" max="7" width="18.7265625" style="122" customWidth="1"/>
    <col min="8" max="16384" width="9.1796875" style="122"/>
  </cols>
  <sheetData>
    <row r="1" spans="1:7" ht="15.75" customHeight="1"/>
    <row r="2" spans="1:7" ht="15.75" customHeight="1"/>
    <row r="3" spans="1:7" ht="15.75" customHeight="1"/>
    <row r="4" spans="1:7" ht="15.75" customHeight="1" thickBot="1">
      <c r="A4" s="344"/>
      <c r="B4" s="344"/>
      <c r="C4" s="373" t="s">
        <v>94</v>
      </c>
      <c r="D4" s="268" t="s">
        <v>95</v>
      </c>
      <c r="E4" s="268" t="s">
        <v>96</v>
      </c>
      <c r="F4" s="268" t="s">
        <v>140</v>
      </c>
      <c r="G4" s="268" t="s">
        <v>140</v>
      </c>
    </row>
    <row r="5" spans="1:7" ht="16" thickTop="1">
      <c r="A5" s="1305" t="s">
        <v>46</v>
      </c>
      <c r="B5" s="1305"/>
      <c r="C5" s="1305"/>
      <c r="D5" s="1305"/>
      <c r="E5" s="1305"/>
      <c r="F5" s="1305"/>
      <c r="G5" s="1305"/>
    </row>
    <row r="6" spans="1:7" ht="63">
      <c r="A6" s="1219" t="s">
        <v>201</v>
      </c>
      <c r="B6" s="1219"/>
      <c r="C6" s="374" t="s">
        <v>1458</v>
      </c>
      <c r="D6" s="374" t="s">
        <v>1459</v>
      </c>
      <c r="E6" s="374" t="s">
        <v>1460</v>
      </c>
      <c r="F6" s="374" t="s">
        <v>1461</v>
      </c>
      <c r="G6" s="374" t="s">
        <v>1462</v>
      </c>
    </row>
    <row r="7" spans="1:7">
      <c r="A7" s="477">
        <v>1</v>
      </c>
      <c r="B7" s="477" t="s">
        <v>1463</v>
      </c>
      <c r="C7" s="478">
        <v>0</v>
      </c>
      <c r="D7" s="478">
        <v>64807098677.440697</v>
      </c>
      <c r="E7" s="479">
        <v>1</v>
      </c>
      <c r="F7" s="717">
        <v>0</v>
      </c>
      <c r="G7" s="479">
        <v>0</v>
      </c>
    </row>
    <row r="8" spans="1:7" ht="13">
      <c r="A8" s="375">
        <v>1.1000000000000001</v>
      </c>
      <c r="B8" s="376" t="s">
        <v>1464</v>
      </c>
      <c r="C8" s="718"/>
      <c r="D8" s="719">
        <v>1447273674.23</v>
      </c>
      <c r="E8" s="720">
        <v>1</v>
      </c>
      <c r="F8" s="716">
        <v>0</v>
      </c>
      <c r="G8" s="720">
        <v>0</v>
      </c>
    </row>
    <row r="9" spans="1:7" ht="13">
      <c r="A9" s="375">
        <v>1.2</v>
      </c>
      <c r="B9" s="376" t="s">
        <v>1465</v>
      </c>
      <c r="C9" s="718"/>
      <c r="D9" s="719">
        <v>2384235630.5799999</v>
      </c>
      <c r="E9" s="720">
        <v>1</v>
      </c>
      <c r="F9" s="716">
        <v>0</v>
      </c>
      <c r="G9" s="720">
        <v>0</v>
      </c>
    </row>
    <row r="10" spans="1:7">
      <c r="A10" s="344">
        <v>2</v>
      </c>
      <c r="B10" s="344" t="s">
        <v>1177</v>
      </c>
      <c r="C10" s="721">
        <v>12527707577.725712</v>
      </c>
      <c r="D10" s="721">
        <v>15186961828.556065</v>
      </c>
      <c r="E10" s="722">
        <v>0.17510113483199474</v>
      </c>
      <c r="F10" s="723">
        <v>0</v>
      </c>
      <c r="G10" s="722">
        <v>0.82489886516800526</v>
      </c>
    </row>
    <row r="11" spans="1:7">
      <c r="A11" s="344">
        <v>3</v>
      </c>
      <c r="B11" s="344" t="s">
        <v>1183</v>
      </c>
      <c r="C11" s="721">
        <v>70280650193.100006</v>
      </c>
      <c r="D11" s="721">
        <v>86818252530.021439</v>
      </c>
      <c r="E11" s="722">
        <v>0.19048531679675065</v>
      </c>
      <c r="F11" s="723">
        <v>0</v>
      </c>
      <c r="G11" s="722">
        <v>0.80951468320324937</v>
      </c>
    </row>
    <row r="12" spans="1:7" ht="13">
      <c r="A12" s="375">
        <v>3.1</v>
      </c>
      <c r="B12" s="376" t="s">
        <v>1466</v>
      </c>
      <c r="C12" s="718"/>
      <c r="D12" s="719">
        <v>12739568554.930002</v>
      </c>
      <c r="E12" s="720">
        <v>0.13660792432225061</v>
      </c>
      <c r="F12" s="716">
        <v>0</v>
      </c>
      <c r="G12" s="720">
        <v>0.86339207567774945</v>
      </c>
    </row>
    <row r="13" spans="1:7" ht="13">
      <c r="A13" s="375">
        <v>3.2</v>
      </c>
      <c r="B13" s="376" t="s">
        <v>1467</v>
      </c>
      <c r="C13" s="718"/>
      <c r="D13" s="719"/>
      <c r="E13" s="720"/>
      <c r="F13" s="716"/>
      <c r="G13" s="720"/>
    </row>
    <row r="14" spans="1:7" ht="13">
      <c r="A14" s="375">
        <v>3.3</v>
      </c>
      <c r="B14" s="376" t="s">
        <v>1468</v>
      </c>
      <c r="C14" s="718"/>
      <c r="D14" s="719">
        <v>27962926451.453381</v>
      </c>
      <c r="E14" s="720">
        <v>0.23779673342908553</v>
      </c>
      <c r="F14" s="716">
        <v>0</v>
      </c>
      <c r="G14" s="720">
        <v>0.76220326657091442</v>
      </c>
    </row>
    <row r="15" spans="1:7">
      <c r="A15" s="344">
        <v>4</v>
      </c>
      <c r="B15" s="344" t="s">
        <v>1442</v>
      </c>
      <c r="C15" s="721">
        <v>90245515031.779984</v>
      </c>
      <c r="D15" s="721">
        <v>108730019116.81053</v>
      </c>
      <c r="E15" s="722">
        <v>0.17000368651800132</v>
      </c>
      <c r="F15" s="723">
        <v>0</v>
      </c>
      <c r="G15" s="722">
        <v>0.82999631348199865</v>
      </c>
    </row>
    <row r="16" spans="1:7" ht="13">
      <c r="A16" s="375">
        <v>4.0999999999999996</v>
      </c>
      <c r="B16" s="377" t="s">
        <v>1469</v>
      </c>
      <c r="C16" s="718"/>
      <c r="D16" s="719">
        <v>11293963244.195337</v>
      </c>
      <c r="E16" s="720">
        <v>3.9078039243856444E-2</v>
      </c>
      <c r="F16" s="716">
        <v>0</v>
      </c>
      <c r="G16" s="720">
        <v>0.96092196075614356</v>
      </c>
    </row>
    <row r="17" spans="1:7" ht="13">
      <c r="A17" s="375">
        <v>4.2</v>
      </c>
      <c r="B17" s="377" t="s">
        <v>1470</v>
      </c>
      <c r="C17" s="718"/>
      <c r="D17" s="719">
        <v>74667950031.494659</v>
      </c>
      <c r="E17" s="720">
        <v>0.14307372060326556</v>
      </c>
      <c r="F17" s="716">
        <v>0</v>
      </c>
      <c r="G17" s="720">
        <v>0.85692627939673438</v>
      </c>
    </row>
    <row r="18" spans="1:7" ht="13">
      <c r="A18" s="375">
        <v>4.3</v>
      </c>
      <c r="B18" s="377" t="s">
        <v>1471</v>
      </c>
      <c r="C18" s="718"/>
      <c r="D18" s="719">
        <v>989313163.97000003</v>
      </c>
      <c r="E18" s="720">
        <v>4.9608999584168374E-2</v>
      </c>
      <c r="F18" s="716">
        <v>0</v>
      </c>
      <c r="G18" s="720">
        <v>0.95039100041583158</v>
      </c>
    </row>
    <row r="19" spans="1:7" ht="13">
      <c r="A19" s="375">
        <v>4.4000000000000004</v>
      </c>
      <c r="B19" s="377" t="s">
        <v>1472</v>
      </c>
      <c r="C19" s="718"/>
      <c r="D19" s="719">
        <v>10579735760.839916</v>
      </c>
      <c r="E19" s="720">
        <v>0.33752956879581075</v>
      </c>
      <c r="F19" s="716">
        <v>0</v>
      </c>
      <c r="G19" s="720">
        <v>0.66247043120418925</v>
      </c>
    </row>
    <row r="20" spans="1:7" ht="13">
      <c r="A20" s="375">
        <v>4.5</v>
      </c>
      <c r="B20" s="377" t="s">
        <v>1473</v>
      </c>
      <c r="C20" s="718"/>
      <c r="D20" s="719">
        <v>11199056916.310631</v>
      </c>
      <c r="E20" s="720">
        <v>0.33396421391639364</v>
      </c>
      <c r="F20" s="716">
        <v>0</v>
      </c>
      <c r="G20" s="720">
        <v>0.66603578608360636</v>
      </c>
    </row>
    <row r="21" spans="1:7">
      <c r="A21" s="344">
        <v>5</v>
      </c>
      <c r="B21" s="344" t="s">
        <v>591</v>
      </c>
      <c r="C21" s="721">
        <v>184874214.00999999</v>
      </c>
      <c r="D21" s="721">
        <v>227235766.53272298</v>
      </c>
      <c r="E21" s="722">
        <v>0.18642114825978653</v>
      </c>
      <c r="F21" s="723">
        <v>0</v>
      </c>
      <c r="G21" s="722">
        <v>0.81357885174021349</v>
      </c>
    </row>
    <row r="22" spans="1:7">
      <c r="A22" s="344">
        <v>6</v>
      </c>
      <c r="B22" s="344" t="s">
        <v>1474</v>
      </c>
      <c r="C22" s="721">
        <v>27824848022.247845</v>
      </c>
      <c r="D22" s="721">
        <v>30348379297.562099</v>
      </c>
      <c r="E22" s="722">
        <v>8.3152093578749073E-2</v>
      </c>
      <c r="F22" s="723">
        <v>0</v>
      </c>
      <c r="G22" s="722">
        <v>0.91684790642125091</v>
      </c>
    </row>
    <row r="23" spans="1:7" ht="13.5" thickBot="1">
      <c r="A23" s="378">
        <v>7</v>
      </c>
      <c r="B23" s="378" t="s">
        <v>1475</v>
      </c>
      <c r="C23" s="379">
        <v>201063595038.86353</v>
      </c>
      <c r="D23" s="379">
        <v>306117947216.92352</v>
      </c>
      <c r="E23" s="380">
        <v>0.34318259720857081</v>
      </c>
      <c r="F23" s="724">
        <v>0</v>
      </c>
      <c r="G23" s="380">
        <v>0.65681740279142919</v>
      </c>
    </row>
  </sheetData>
  <mergeCells count="2">
    <mergeCell ref="A5:G5"/>
    <mergeCell ref="A6:B6"/>
  </mergeCells>
  <pageMargins left="0.7" right="0.7" top="0.75" bottom="0.75" header="0.3" footer="0.3"/>
  <pageSetup paperSize="9" scale="7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P209"/>
  <sheetViews>
    <sheetView showGridLines="0" zoomScale="90" zoomScaleNormal="90" workbookViewId="0">
      <selection activeCell="K195" sqref="K195:L195"/>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4" t="s">
        <v>94</v>
      </c>
      <c r="C4" s="24" t="s">
        <v>95</v>
      </c>
      <c r="D4" s="24" t="s">
        <v>96</v>
      </c>
      <c r="E4" s="24" t="s">
        <v>139</v>
      </c>
      <c r="F4" s="24" t="s">
        <v>140</v>
      </c>
      <c r="G4" s="24" t="s">
        <v>253</v>
      </c>
      <c r="H4" s="24" t="s">
        <v>254</v>
      </c>
      <c r="I4" s="24" t="s">
        <v>255</v>
      </c>
      <c r="J4" s="24" t="s">
        <v>1009</v>
      </c>
      <c r="K4" s="24" t="s">
        <v>1010</v>
      </c>
      <c r="L4" s="24" t="s">
        <v>1011</v>
      </c>
      <c r="M4" s="24" t="s">
        <v>1012</v>
      </c>
      <c r="N4" s="24" t="s">
        <v>1013</v>
      </c>
    </row>
    <row r="5" spans="1:14" ht="15.5">
      <c r="A5" s="68" t="s">
        <v>1476</v>
      </c>
      <c r="B5" s="18"/>
      <c r="C5" s="18"/>
      <c r="D5" s="18"/>
      <c r="E5" s="18"/>
      <c r="F5" s="18"/>
      <c r="G5" s="18"/>
      <c r="H5" s="18"/>
      <c r="I5" s="18"/>
      <c r="J5" s="18"/>
      <c r="K5" s="18"/>
      <c r="L5" s="18"/>
      <c r="M5" s="18"/>
      <c r="N5" s="18"/>
    </row>
    <row r="6" spans="1:14" ht="13">
      <c r="A6" s="127" t="s">
        <v>835</v>
      </c>
      <c r="B6" s="18"/>
      <c r="C6" s="18"/>
      <c r="D6" s="18"/>
      <c r="E6" s="18"/>
      <c r="F6" s="18"/>
      <c r="G6" s="18"/>
      <c r="H6" s="18"/>
      <c r="I6" s="18"/>
      <c r="J6" s="18"/>
      <c r="K6" s="18"/>
      <c r="L6" s="18"/>
      <c r="M6" s="18"/>
      <c r="N6" s="18"/>
    </row>
    <row r="7" spans="1:14" ht="50">
      <c r="A7" s="57" t="s">
        <v>1477</v>
      </c>
      <c r="B7" s="77" t="s">
        <v>1478</v>
      </c>
      <c r="C7" s="57" t="s">
        <v>1479</v>
      </c>
      <c r="D7" s="57" t="s">
        <v>1480</v>
      </c>
      <c r="E7" s="57" t="s">
        <v>1481</v>
      </c>
      <c r="F7" s="57" t="s">
        <v>1482</v>
      </c>
      <c r="G7" s="57" t="s">
        <v>1483</v>
      </c>
      <c r="H7" s="57" t="s">
        <v>1484</v>
      </c>
      <c r="I7" s="57" t="s">
        <v>1485</v>
      </c>
      <c r="J7" s="57" t="s">
        <v>1486</v>
      </c>
      <c r="K7" s="57" t="s">
        <v>1487</v>
      </c>
      <c r="L7" s="57" t="s">
        <v>1488</v>
      </c>
      <c r="M7" s="57" t="s">
        <v>1489</v>
      </c>
      <c r="N7" s="57" t="s">
        <v>1490</v>
      </c>
    </row>
    <row r="8" spans="1:14">
      <c r="B8" t="s">
        <v>1491</v>
      </c>
    </row>
    <row r="9" spans="1:14" s="196" customFormat="1" ht="13">
      <c r="B9" s="130" t="s">
        <v>1492</v>
      </c>
    </row>
    <row r="10" spans="1:14" s="196" customFormat="1" ht="13">
      <c r="B10" s="130" t="s">
        <v>1493</v>
      </c>
    </row>
    <row r="11" spans="1:14">
      <c r="B11" t="s">
        <v>1494</v>
      </c>
    </row>
    <row r="12" spans="1:14">
      <c r="B12" t="s">
        <v>1495</v>
      </c>
    </row>
    <row r="13" spans="1:14">
      <c r="B13" t="s">
        <v>1496</v>
      </c>
    </row>
    <row r="14" spans="1:14">
      <c r="B14" t="s">
        <v>1497</v>
      </c>
    </row>
    <row r="15" spans="1:14" s="196" customFormat="1" ht="13">
      <c r="B15" s="130" t="s">
        <v>1498</v>
      </c>
    </row>
    <row r="16" spans="1:14" s="196" customFormat="1" ht="13">
      <c r="B16" s="130" t="s">
        <v>1499</v>
      </c>
    </row>
    <row r="17" spans="1:16">
      <c r="B17" t="s">
        <v>1500</v>
      </c>
    </row>
    <row r="18" spans="1:16" s="196" customFormat="1" ht="13">
      <c r="B18" s="130" t="s">
        <v>1501</v>
      </c>
    </row>
    <row r="19" spans="1:16" s="196" customFormat="1" ht="13">
      <c r="B19" s="130" t="s">
        <v>1502</v>
      </c>
    </row>
    <row r="20" spans="1:16">
      <c r="B20" t="s">
        <v>1503</v>
      </c>
      <c r="C20" s="122"/>
      <c r="D20" s="122"/>
      <c r="E20" s="122"/>
      <c r="F20" s="122"/>
      <c r="G20" s="122"/>
      <c r="H20" s="122"/>
      <c r="I20" s="122"/>
      <c r="J20" s="122"/>
      <c r="K20" s="122"/>
      <c r="L20" s="122"/>
      <c r="M20" s="122"/>
      <c r="N20" s="122"/>
      <c r="O20" s="122"/>
      <c r="P20" s="122"/>
    </row>
    <row r="21" spans="1:16" s="196" customFormat="1" ht="13">
      <c r="B21" s="130" t="s">
        <v>1504</v>
      </c>
      <c r="C21" s="892"/>
      <c r="D21" s="892"/>
      <c r="E21" s="892"/>
      <c r="F21" s="892"/>
      <c r="G21" s="892"/>
      <c r="H21" s="892"/>
      <c r="I21" s="892"/>
      <c r="J21" s="892"/>
      <c r="K21" s="892"/>
      <c r="L21" s="892"/>
      <c r="M21" s="892"/>
      <c r="N21" s="892"/>
      <c r="O21" s="892"/>
      <c r="P21" s="892"/>
    </row>
    <row r="22" spans="1:16" s="196" customFormat="1" ht="13">
      <c r="B22" s="130" t="s">
        <v>1505</v>
      </c>
      <c r="C22" s="892"/>
      <c r="D22" s="892"/>
      <c r="E22" s="892"/>
      <c r="F22" s="892"/>
      <c r="G22" s="892"/>
      <c r="H22" s="892"/>
      <c r="I22" s="892"/>
      <c r="J22" s="892"/>
      <c r="K22" s="892"/>
      <c r="L22" s="892"/>
      <c r="M22" s="892"/>
      <c r="N22" s="892"/>
      <c r="O22" s="892"/>
      <c r="P22" s="892"/>
    </row>
    <row r="23" spans="1:16" s="196" customFormat="1" ht="13">
      <c r="B23" s="130" t="s">
        <v>1506</v>
      </c>
    </row>
    <row r="24" spans="1:16">
      <c r="B24" t="s">
        <v>1507</v>
      </c>
    </row>
    <row r="25" spans="1:16" ht="13.5" thickBot="1">
      <c r="A25" s="445" t="s">
        <v>1508</v>
      </c>
      <c r="B25" s="445"/>
      <c r="C25" s="445"/>
      <c r="D25" s="445"/>
      <c r="E25" s="445"/>
      <c r="F25" s="445"/>
      <c r="G25" s="445"/>
      <c r="H25" s="445"/>
      <c r="I25" s="445"/>
      <c r="J25" s="445"/>
      <c r="K25" s="445"/>
      <c r="L25" s="445"/>
      <c r="M25" s="445"/>
      <c r="N25" s="445"/>
    </row>
    <row r="27" spans="1:16" ht="50">
      <c r="A27" s="57" t="s">
        <v>1509</v>
      </c>
      <c r="B27" s="77" t="s">
        <v>1478</v>
      </c>
      <c r="C27" s="57" t="s">
        <v>1479</v>
      </c>
      <c r="D27" s="57" t="s">
        <v>1480</v>
      </c>
      <c r="E27" s="57" t="s">
        <v>1481</v>
      </c>
      <c r="F27" s="57" t="s">
        <v>1482</v>
      </c>
      <c r="G27" s="57" t="s">
        <v>1483</v>
      </c>
      <c r="H27" s="57" t="s">
        <v>1484</v>
      </c>
      <c r="I27" s="57" t="s">
        <v>1485</v>
      </c>
      <c r="J27" s="57" t="s">
        <v>1486</v>
      </c>
      <c r="K27" s="57" t="s">
        <v>1487</v>
      </c>
      <c r="L27" s="57" t="s">
        <v>1488</v>
      </c>
      <c r="M27" s="57" t="s">
        <v>1489</v>
      </c>
      <c r="N27" s="57" t="s">
        <v>1490</v>
      </c>
    </row>
    <row r="28" spans="1:16">
      <c r="B28" t="s">
        <v>1491</v>
      </c>
      <c r="C28" s="206">
        <v>8577924850.6199999</v>
      </c>
      <c r="D28" s="206">
        <v>2938142849.4099998</v>
      </c>
      <c r="E28" s="206">
        <v>0.41987845609607749</v>
      </c>
      <c r="F28" s="206">
        <v>9811587734.0200005</v>
      </c>
      <c r="G28" s="155">
        <v>6.5096885499999998E-4</v>
      </c>
      <c r="H28" s="124">
        <v>1352</v>
      </c>
      <c r="I28" s="155">
        <v>0.24421469372599999</v>
      </c>
      <c r="J28" s="158">
        <v>3.5</v>
      </c>
      <c r="K28" s="206">
        <v>1782257869.73</v>
      </c>
      <c r="L28" s="155">
        <v>0.18164826305841675</v>
      </c>
      <c r="M28" s="206">
        <v>1529223.32</v>
      </c>
      <c r="N28" s="206">
        <v>-879913.56</v>
      </c>
    </row>
    <row r="29" spans="1:16" s="196" customFormat="1" ht="13">
      <c r="B29" s="130" t="s">
        <v>1492</v>
      </c>
      <c r="C29" s="207">
        <v>6926781640.7200003</v>
      </c>
      <c r="D29" s="207">
        <v>2468117674</v>
      </c>
      <c r="E29" s="206">
        <v>0.42636328516077049</v>
      </c>
      <c r="F29" s="207">
        <v>7979096400.3699999</v>
      </c>
      <c r="G29" s="200">
        <v>5.28436779E-4</v>
      </c>
      <c r="H29" s="198">
        <v>1018</v>
      </c>
      <c r="I29" s="200">
        <v>0.243833475386</v>
      </c>
      <c r="J29" s="201">
        <v>3.43</v>
      </c>
      <c r="K29" s="207">
        <v>1331632716.8800001</v>
      </c>
      <c r="L29" s="200">
        <v>0.16689016525959641</v>
      </c>
      <c r="M29" s="207">
        <v>993759.57</v>
      </c>
      <c r="N29" s="207">
        <v>-615273.6</v>
      </c>
    </row>
    <row r="30" spans="1:16" s="196" customFormat="1" ht="13">
      <c r="B30" s="130" t="s">
        <v>1493</v>
      </c>
      <c r="C30" s="207">
        <v>1651143209.9000001</v>
      </c>
      <c r="D30" s="207">
        <v>470025175.41000003</v>
      </c>
      <c r="E30" s="206">
        <v>0.38582640513204675</v>
      </c>
      <c r="F30" s="207">
        <v>1832491333.6500001</v>
      </c>
      <c r="G30" s="200">
        <v>1.1845022080000001E-3</v>
      </c>
      <c r="H30" s="198">
        <v>334</v>
      </c>
      <c r="I30" s="200">
        <v>0.245874607651</v>
      </c>
      <c r="J30" s="201">
        <v>3.82</v>
      </c>
      <c r="K30" s="207">
        <v>450625152.85000002</v>
      </c>
      <c r="L30" s="200">
        <v>0.24590847693256701</v>
      </c>
      <c r="M30" s="207">
        <v>535463.75</v>
      </c>
      <c r="N30" s="207">
        <v>-264639.96000000002</v>
      </c>
    </row>
    <row r="31" spans="1:16">
      <c r="B31" t="s">
        <v>1494</v>
      </c>
      <c r="C31" s="206">
        <v>993969849.33000004</v>
      </c>
      <c r="D31" s="206">
        <v>260209705.28999999</v>
      </c>
      <c r="E31" s="206">
        <v>0.43056462876792478</v>
      </c>
      <c r="F31" s="206">
        <v>1106006944.49</v>
      </c>
      <c r="G31" s="155">
        <v>1.7815520269999999E-3</v>
      </c>
      <c r="H31" s="124">
        <v>244</v>
      </c>
      <c r="I31" s="155">
        <v>0.21479833095699999</v>
      </c>
      <c r="J31" s="158">
        <v>3.77</v>
      </c>
      <c r="K31" s="206">
        <v>303496070.11000001</v>
      </c>
      <c r="L31" s="155">
        <v>0.27440702033742437</v>
      </c>
      <c r="M31" s="206">
        <v>431328.96</v>
      </c>
      <c r="N31" s="206">
        <v>-792443.11</v>
      </c>
    </row>
    <row r="32" spans="1:16">
      <c r="B32" t="s">
        <v>1495</v>
      </c>
      <c r="C32" s="206">
        <v>561700388.10000002</v>
      </c>
      <c r="D32" s="206">
        <v>205570727.5</v>
      </c>
      <c r="E32" s="206">
        <v>0.56281085973196254</v>
      </c>
      <c r="F32" s="206">
        <v>677397825.98000002</v>
      </c>
      <c r="G32" s="155">
        <v>3.2600650440000002E-3</v>
      </c>
      <c r="H32" s="124">
        <v>269</v>
      </c>
      <c r="I32" s="155">
        <v>0.109645379763</v>
      </c>
      <c r="J32" s="158">
        <v>2.84</v>
      </c>
      <c r="K32" s="206">
        <v>121965250.48999999</v>
      </c>
      <c r="L32" s="155">
        <v>0.18004966330317243</v>
      </c>
      <c r="M32" s="206">
        <v>237129.53</v>
      </c>
      <c r="N32" s="206">
        <v>-375238.16</v>
      </c>
    </row>
    <row r="33" spans="1:14">
      <c r="B33" t="s">
        <v>1496</v>
      </c>
      <c r="C33" s="206">
        <v>419371815.75999999</v>
      </c>
      <c r="D33" s="206">
        <v>202635248.97999999</v>
      </c>
      <c r="E33" s="206">
        <v>0.52410923343589733</v>
      </c>
      <c r="F33" s="206">
        <v>525574820.76999998</v>
      </c>
      <c r="G33" s="155">
        <v>5.9439443790000003E-3</v>
      </c>
      <c r="H33" s="124">
        <v>676</v>
      </c>
      <c r="I33" s="155">
        <v>0.165212534656</v>
      </c>
      <c r="J33" s="158">
        <v>2.87</v>
      </c>
      <c r="K33" s="206">
        <v>175017766.09999999</v>
      </c>
      <c r="L33" s="155">
        <v>0.33300257010712198</v>
      </c>
      <c r="M33" s="206">
        <v>532991.31000000006</v>
      </c>
      <c r="N33" s="206">
        <v>-2654806.41</v>
      </c>
    </row>
    <row r="34" spans="1:14">
      <c r="B34" t="s">
        <v>1497</v>
      </c>
      <c r="C34" s="206">
        <v>134900099.27000001</v>
      </c>
      <c r="D34" s="206">
        <v>51084030.299999997</v>
      </c>
      <c r="E34" s="206">
        <v>0.3517854060156253</v>
      </c>
      <c r="F34" s="206">
        <v>152870715.61000001</v>
      </c>
      <c r="G34" s="155">
        <v>1.2333039428000001E-2</v>
      </c>
      <c r="H34" s="124">
        <v>198</v>
      </c>
      <c r="I34" s="155">
        <v>0.11582696140900001</v>
      </c>
      <c r="J34" s="158">
        <v>2.46</v>
      </c>
      <c r="K34" s="206">
        <v>46179165.530000001</v>
      </c>
      <c r="L34" s="155">
        <v>0.30207986759093314</v>
      </c>
      <c r="M34" s="206">
        <v>244088.52</v>
      </c>
      <c r="N34" s="206">
        <v>-72504.350000000006</v>
      </c>
    </row>
    <row r="35" spans="1:14" s="196" customFormat="1" ht="13">
      <c r="B35" s="130" t="s">
        <v>1498</v>
      </c>
      <c r="C35" s="207">
        <v>120427566.06999999</v>
      </c>
      <c r="D35" s="207">
        <v>47523325.289999999</v>
      </c>
      <c r="E35" s="206">
        <v>0.3373245571974578</v>
      </c>
      <c r="F35" s="207">
        <v>136458350.72999999</v>
      </c>
      <c r="G35" s="200">
        <v>1.106096311E-2</v>
      </c>
      <c r="H35" s="198">
        <v>110</v>
      </c>
      <c r="I35" s="200">
        <v>0.11934216170799999</v>
      </c>
      <c r="J35" s="201">
        <v>2.4</v>
      </c>
      <c r="K35" s="207">
        <v>42162006.240000002</v>
      </c>
      <c r="L35" s="200">
        <v>0.30897344145264394</v>
      </c>
      <c r="M35" s="207">
        <v>212093.39</v>
      </c>
      <c r="N35" s="207">
        <v>-39586.199999999997</v>
      </c>
    </row>
    <row r="36" spans="1:14" s="196" customFormat="1" ht="13">
      <c r="B36" s="130" t="s">
        <v>1499</v>
      </c>
      <c r="C36" s="207">
        <v>14472533.199999999</v>
      </c>
      <c r="D36" s="207">
        <v>3560705.01</v>
      </c>
      <c r="E36" s="206">
        <v>0.54478865127892229</v>
      </c>
      <c r="F36" s="207">
        <v>16412364.880000001</v>
      </c>
      <c r="G36" s="200">
        <v>2.2909543043E-2</v>
      </c>
      <c r="H36" s="198">
        <v>88</v>
      </c>
      <c r="I36" s="200">
        <v>8.6600311937999996E-2</v>
      </c>
      <c r="J36" s="201">
        <v>2.97</v>
      </c>
      <c r="K36" s="207">
        <v>4017159.29</v>
      </c>
      <c r="L36" s="200">
        <v>0.2447641957372812</v>
      </c>
      <c r="M36" s="207">
        <v>31995.14</v>
      </c>
      <c r="N36" s="207">
        <v>-32918.15</v>
      </c>
    </row>
    <row r="37" spans="1:14">
      <c r="B37" t="s">
        <v>1500</v>
      </c>
      <c r="C37" s="206">
        <v>170184170.13</v>
      </c>
      <c r="D37" s="206">
        <v>46321848.549999997</v>
      </c>
      <c r="E37" s="206">
        <v>0.61365911551040675</v>
      </c>
      <c r="F37" s="206">
        <v>198609994.74000001</v>
      </c>
      <c r="G37" s="155">
        <v>3.8883740647000002E-2</v>
      </c>
      <c r="H37" s="124">
        <v>556</v>
      </c>
      <c r="I37" s="155">
        <v>0.111961502664</v>
      </c>
      <c r="J37" s="158">
        <v>1.36</v>
      </c>
      <c r="K37" s="206">
        <v>76265569.969999999</v>
      </c>
      <c r="L37" s="155">
        <v>0.38399663657329591</v>
      </c>
      <c r="M37" s="206">
        <v>959467.3</v>
      </c>
      <c r="N37" s="206">
        <v>-2549371.2999999998</v>
      </c>
    </row>
    <row r="38" spans="1:14" s="196" customFormat="1" ht="13">
      <c r="B38" s="130" t="s">
        <v>1501</v>
      </c>
      <c r="C38" s="207">
        <v>166922781.38</v>
      </c>
      <c r="D38" s="207">
        <v>41752446.939999998</v>
      </c>
      <c r="E38" s="206">
        <v>0.67074709250561637</v>
      </c>
      <c r="F38" s="207">
        <v>194928113.77000001</v>
      </c>
      <c r="G38" s="200">
        <v>3.8426608065999998E-2</v>
      </c>
      <c r="H38" s="198">
        <v>479</v>
      </c>
      <c r="I38" s="200">
        <v>0.110804426269</v>
      </c>
      <c r="J38" s="201">
        <v>1.33</v>
      </c>
      <c r="K38" s="207">
        <v>73770838.900000006</v>
      </c>
      <c r="L38" s="200">
        <v>0.37845150949874706</v>
      </c>
      <c r="M38" s="207">
        <v>920581.09</v>
      </c>
      <c r="N38" s="207">
        <v>-2519277.83</v>
      </c>
    </row>
    <row r="39" spans="1:14" s="196" customFormat="1" ht="13">
      <c r="B39" s="130" t="s">
        <v>1502</v>
      </c>
      <c r="C39" s="207">
        <v>3261388.75</v>
      </c>
      <c r="D39" s="207">
        <v>4569401.6100000003</v>
      </c>
      <c r="E39" s="206">
        <v>9.2023473944545645E-2</v>
      </c>
      <c r="F39" s="207">
        <v>3681880.96</v>
      </c>
      <c r="G39" s="200">
        <v>6.3085498601999995E-2</v>
      </c>
      <c r="H39" s="198">
        <v>77</v>
      </c>
      <c r="I39" s="200">
        <v>0.17322006085200001</v>
      </c>
      <c r="J39" s="201">
        <v>2.84</v>
      </c>
      <c r="K39" s="207">
        <v>2494731.0699999998</v>
      </c>
      <c r="L39" s="200">
        <v>0.67756972512223745</v>
      </c>
      <c r="M39" s="207">
        <v>38886.21</v>
      </c>
      <c r="N39" s="207">
        <v>-30093.47</v>
      </c>
    </row>
    <row r="40" spans="1:14">
      <c r="B40" t="s">
        <v>1503</v>
      </c>
      <c r="C40" s="206">
        <v>32667396.579999998</v>
      </c>
      <c r="D40" s="206">
        <v>197949.17</v>
      </c>
      <c r="E40" s="206">
        <v>1</v>
      </c>
      <c r="F40" s="206">
        <v>33106743.960000001</v>
      </c>
      <c r="G40" s="155">
        <v>0.99634958631799997</v>
      </c>
      <c r="H40" s="124">
        <v>10</v>
      </c>
      <c r="I40" s="155">
        <v>1.2704802321E-2</v>
      </c>
      <c r="J40" s="158">
        <v>2.61</v>
      </c>
      <c r="K40" s="206">
        <v>117011.42</v>
      </c>
      <c r="L40" s="155">
        <v>3.5343681076391784E-3</v>
      </c>
      <c r="M40" s="206">
        <v>404188.69</v>
      </c>
      <c r="N40" s="206">
        <v>-7292.8</v>
      </c>
    </row>
    <row r="41" spans="1:14" s="196" customFormat="1" ht="13">
      <c r="B41" s="130" t="s">
        <v>1504</v>
      </c>
      <c r="C41" s="207">
        <v>32494.59</v>
      </c>
      <c r="D41" s="207">
        <v>134514.88</v>
      </c>
      <c r="E41" s="206">
        <v>8.3432405396339782E-2</v>
      </c>
      <c r="F41" s="207">
        <v>43717.49</v>
      </c>
      <c r="G41" s="200">
        <v>0.15807737664400001</v>
      </c>
      <c r="H41" s="198">
        <v>6</v>
      </c>
      <c r="I41" s="200">
        <v>0.21237773942800001</v>
      </c>
      <c r="J41" s="201">
        <v>0.92</v>
      </c>
      <c r="K41" s="207">
        <v>45749.279999999999</v>
      </c>
      <c r="L41" s="200">
        <v>1.0464754495283237</v>
      </c>
      <c r="M41" s="207">
        <v>1427.77</v>
      </c>
      <c r="N41" s="207">
        <v>-872.54</v>
      </c>
    </row>
    <row r="42" spans="1:14" s="196" customFormat="1" ht="13">
      <c r="B42" s="130" t="s">
        <v>1505</v>
      </c>
      <c r="C42" s="207">
        <v>129.79</v>
      </c>
      <c r="D42" s="207">
        <v>0</v>
      </c>
      <c r="E42" s="206">
        <v>0</v>
      </c>
      <c r="F42" s="207">
        <v>129.79</v>
      </c>
      <c r="G42" s="200">
        <v>0.29450744400000001</v>
      </c>
      <c r="H42" s="198">
        <v>1</v>
      </c>
      <c r="I42" s="200">
        <v>0.65814007497299998</v>
      </c>
      <c r="J42" s="201">
        <v>1</v>
      </c>
      <c r="K42" s="207">
        <v>474.83</v>
      </c>
      <c r="L42" s="200">
        <v>3.6584482625780108</v>
      </c>
      <c r="M42" s="207">
        <v>25.16</v>
      </c>
      <c r="N42" s="207">
        <v>0</v>
      </c>
    </row>
    <row r="43" spans="1:14" s="196" customFormat="1" ht="13">
      <c r="B43" s="130" t="s">
        <v>1506</v>
      </c>
      <c r="C43" s="207">
        <v>32634772.199999999</v>
      </c>
      <c r="D43" s="877">
        <v>63434.29</v>
      </c>
      <c r="E43" s="876">
        <v>1</v>
      </c>
      <c r="F43" s="207">
        <v>33062896.68</v>
      </c>
      <c r="G43" s="200">
        <v>0.99746074871199997</v>
      </c>
      <c r="H43" s="198">
        <v>3</v>
      </c>
      <c r="I43" s="200">
        <v>1.2438250652000001E-2</v>
      </c>
      <c r="J43" s="201">
        <v>2.61</v>
      </c>
      <c r="K43" s="207">
        <v>70787.31</v>
      </c>
      <c r="L43" s="200">
        <v>2.1409893599195675E-3</v>
      </c>
      <c r="M43" s="207">
        <v>402735.76</v>
      </c>
      <c r="N43" s="207">
        <v>-6420.26</v>
      </c>
    </row>
    <row r="44" spans="1:14">
      <c r="B44" t="s">
        <v>1507</v>
      </c>
      <c r="C44" s="206">
        <v>22562230.66</v>
      </c>
      <c r="D44" s="876">
        <v>1726798.25</v>
      </c>
      <c r="E44" s="876">
        <v>0</v>
      </c>
      <c r="F44" s="206">
        <v>22562230.66</v>
      </c>
      <c r="G44" s="155">
        <v>1</v>
      </c>
      <c r="H44" s="124">
        <v>14</v>
      </c>
      <c r="I44" s="155">
        <v>0.409463543574</v>
      </c>
      <c r="J44" s="158">
        <v>3.54</v>
      </c>
      <c r="K44" s="206">
        <v>20733291.23</v>
      </c>
      <c r="L44" s="155">
        <v>0.91893800495345168</v>
      </c>
      <c r="M44" s="206">
        <v>11171723.869999999</v>
      </c>
      <c r="N44" s="206">
        <v>-11171723.869999999</v>
      </c>
    </row>
    <row r="45" spans="1:14" ht="13.5" thickBot="1">
      <c r="A45" s="445" t="s">
        <v>1508</v>
      </c>
      <c r="B45" s="445"/>
      <c r="C45" s="449">
        <v>10913280800.450001</v>
      </c>
      <c r="D45" s="449">
        <v>3705889157.4500003</v>
      </c>
      <c r="E45" s="449">
        <v>0.43564071702859092</v>
      </c>
      <c r="F45" s="449">
        <v>12527717010.23</v>
      </c>
      <c r="G45" s="480">
        <v>6.2937226912056403E-3</v>
      </c>
      <c r="H45" s="461">
        <v>3407</v>
      </c>
      <c r="I45" s="480">
        <v>0.22704932402807601</v>
      </c>
      <c r="J45" s="481">
        <v>3.4150223668394597</v>
      </c>
      <c r="K45" s="449">
        <v>2526031994.5799999</v>
      </c>
      <c r="L45" s="480">
        <v>0.20163546099558835</v>
      </c>
      <c r="M45" s="449">
        <v>15510141.5</v>
      </c>
      <c r="N45" s="449">
        <v>-18503293.559999999</v>
      </c>
    </row>
    <row r="46" spans="1:14" ht="13">
      <c r="A46" s="1"/>
      <c r="B46" s="1"/>
      <c r="C46" s="1"/>
      <c r="D46" s="1"/>
      <c r="E46" s="1"/>
      <c r="F46" s="1"/>
      <c r="G46" s="1"/>
      <c r="H46" s="1"/>
      <c r="I46" s="1"/>
      <c r="J46" s="1"/>
      <c r="K46" s="1"/>
      <c r="L46" s="1"/>
      <c r="M46" s="1"/>
      <c r="N46" s="1"/>
    </row>
    <row r="47" spans="1:14" ht="50">
      <c r="A47" s="57" t="s">
        <v>1510</v>
      </c>
      <c r="B47" s="77" t="s">
        <v>1478</v>
      </c>
      <c r="C47" s="57" t="s">
        <v>1479</v>
      </c>
      <c r="D47" s="57" t="s">
        <v>1480</v>
      </c>
      <c r="E47" s="57" t="s">
        <v>1481</v>
      </c>
      <c r="F47" s="57" t="s">
        <v>1482</v>
      </c>
      <c r="G47" s="57" t="s">
        <v>1483</v>
      </c>
      <c r="H47" s="57" t="s">
        <v>1484</v>
      </c>
      <c r="I47" s="57" t="s">
        <v>1485</v>
      </c>
      <c r="J47" s="57" t="s">
        <v>1486</v>
      </c>
      <c r="K47" s="57" t="s">
        <v>1487</v>
      </c>
      <c r="L47" s="57" t="s">
        <v>1488</v>
      </c>
      <c r="M47" s="57" t="s">
        <v>1489</v>
      </c>
      <c r="N47" s="57" t="s">
        <v>1490</v>
      </c>
    </row>
    <row r="48" spans="1:14">
      <c r="B48" t="s">
        <v>1491</v>
      </c>
      <c r="C48" s="206">
        <v>2221004165.27</v>
      </c>
      <c r="D48" s="206">
        <v>650881127.90999997</v>
      </c>
      <c r="E48" s="206">
        <v>0.30499505244135733</v>
      </c>
      <c r="F48" s="206">
        <v>2419519689.0100002</v>
      </c>
      <c r="G48" s="155">
        <v>9.5586144799999996E-4</v>
      </c>
      <c r="H48" s="124">
        <v>1915</v>
      </c>
      <c r="I48" s="155">
        <v>0.173789175845</v>
      </c>
      <c r="J48" s="158">
        <v>1.03</v>
      </c>
      <c r="K48" s="206">
        <v>235276044.31</v>
      </c>
      <c r="L48" s="155">
        <v>9.7240805842034039E-2</v>
      </c>
      <c r="M48" s="206">
        <v>418890.1</v>
      </c>
      <c r="N48" s="206">
        <v>-557129.87</v>
      </c>
    </row>
    <row r="49" spans="2:14" s="196" customFormat="1" ht="13">
      <c r="B49" s="130" t="s">
        <v>1492</v>
      </c>
      <c r="C49" s="207">
        <v>1188178199.71</v>
      </c>
      <c r="D49" s="207">
        <v>173577726.19999999</v>
      </c>
      <c r="E49" s="206">
        <v>0.41636495714160343</v>
      </c>
      <c r="F49" s="207">
        <v>1260449882.24</v>
      </c>
      <c r="G49" s="200">
        <v>6.6980062700000001E-4</v>
      </c>
      <c r="H49" s="198">
        <v>915</v>
      </c>
      <c r="I49" s="200">
        <v>0.16046361516400001</v>
      </c>
      <c r="J49" s="201">
        <v>1.03</v>
      </c>
      <c r="K49" s="207">
        <v>96717551.260000005</v>
      </c>
      <c r="L49" s="200">
        <v>7.6732564001766618E-2</v>
      </c>
      <c r="M49" s="207">
        <v>140651.07</v>
      </c>
      <c r="N49" s="207">
        <v>-371230.91</v>
      </c>
    </row>
    <row r="50" spans="2:14" s="196" customFormat="1" ht="13">
      <c r="B50" s="130" t="s">
        <v>1493</v>
      </c>
      <c r="C50" s="207">
        <v>1032825965.55</v>
      </c>
      <c r="D50" s="207">
        <v>477303401.70999998</v>
      </c>
      <c r="E50" s="206">
        <v>0.26449390632397646</v>
      </c>
      <c r="F50" s="207">
        <v>1159069806.77</v>
      </c>
      <c r="G50" s="200">
        <v>1.2669430810000001E-3</v>
      </c>
      <c r="H50" s="198">
        <v>1000</v>
      </c>
      <c r="I50" s="200">
        <v>0.188280280085</v>
      </c>
      <c r="J50" s="201">
        <v>1</v>
      </c>
      <c r="K50" s="207">
        <v>138558493.05000001</v>
      </c>
      <c r="L50" s="200">
        <v>0.1195428370583851</v>
      </c>
      <c r="M50" s="207">
        <v>278239.03999999998</v>
      </c>
      <c r="N50" s="207">
        <v>-185898.96</v>
      </c>
    </row>
    <row r="51" spans="2:14">
      <c r="B51" t="s">
        <v>1494</v>
      </c>
      <c r="C51" s="206">
        <v>1899729897.71</v>
      </c>
      <c r="D51" s="206">
        <v>463494266.30000001</v>
      </c>
      <c r="E51" s="206">
        <v>0.40303111540346548</v>
      </c>
      <c r="F51" s="206">
        <v>2086532508.8399999</v>
      </c>
      <c r="G51" s="155">
        <v>1.9755757589999998E-3</v>
      </c>
      <c r="H51" s="124">
        <v>1525</v>
      </c>
      <c r="I51" s="155">
        <v>0.19280843222899999</v>
      </c>
      <c r="J51" s="158">
        <v>1</v>
      </c>
      <c r="K51" s="206">
        <v>316501827.77999997</v>
      </c>
      <c r="L51" s="155">
        <v>0.15168794468290264</v>
      </c>
      <c r="M51" s="206">
        <v>792555.8</v>
      </c>
      <c r="N51" s="206">
        <v>-554529.35</v>
      </c>
    </row>
    <row r="52" spans="2:14">
      <c r="B52" t="s">
        <v>1495</v>
      </c>
      <c r="C52" s="206">
        <v>3345641570.6199999</v>
      </c>
      <c r="D52" s="206">
        <v>1124258523.3</v>
      </c>
      <c r="E52" s="206">
        <v>0.28523951085441618</v>
      </c>
      <c r="F52" s="206">
        <v>3666324521.8800001</v>
      </c>
      <c r="G52" s="155">
        <v>3.5577990399999998E-3</v>
      </c>
      <c r="H52" s="124">
        <v>2948</v>
      </c>
      <c r="I52" s="155">
        <v>0.198555334266</v>
      </c>
      <c r="J52" s="158">
        <v>3.25</v>
      </c>
      <c r="K52" s="206">
        <v>748471871.60000002</v>
      </c>
      <c r="L52" s="155">
        <v>0.20414774173242095</v>
      </c>
      <c r="M52" s="206">
        <v>2574835.41</v>
      </c>
      <c r="N52" s="206">
        <v>-2079127.27</v>
      </c>
    </row>
    <row r="53" spans="2:14">
      <c r="B53" t="s">
        <v>1496</v>
      </c>
      <c r="C53" s="206">
        <v>2373755093.8000002</v>
      </c>
      <c r="D53" s="206">
        <v>949429441.29999995</v>
      </c>
      <c r="E53" s="206">
        <v>0.27972888835883586</v>
      </c>
      <c r="F53" s="206">
        <v>2639337935.9899998</v>
      </c>
      <c r="G53" s="155">
        <v>6.0404212679999996E-3</v>
      </c>
      <c r="H53" s="124">
        <v>4391</v>
      </c>
      <c r="I53" s="155">
        <v>0.20696319880799999</v>
      </c>
      <c r="J53" s="158">
        <v>3.89</v>
      </c>
      <c r="K53" s="206">
        <v>710729052.46000004</v>
      </c>
      <c r="L53" s="155">
        <v>0.26928308147604063</v>
      </c>
      <c r="M53" s="206">
        <v>3289887.7</v>
      </c>
      <c r="N53" s="206">
        <v>-3222533.57</v>
      </c>
    </row>
    <row r="54" spans="2:14">
      <c r="B54" t="s">
        <v>1497</v>
      </c>
      <c r="C54" s="206">
        <v>5674619724.7799997</v>
      </c>
      <c r="D54" s="206">
        <v>2407176517.2199998</v>
      </c>
      <c r="E54" s="206">
        <v>0.28857407184340444</v>
      </c>
      <c r="F54" s="206">
        <v>6369268454</v>
      </c>
      <c r="G54" s="155">
        <v>1.5196900213000001E-2</v>
      </c>
      <c r="H54" s="124">
        <v>7464</v>
      </c>
      <c r="I54" s="155">
        <v>0.23444095417899999</v>
      </c>
      <c r="J54" s="158">
        <v>3.38</v>
      </c>
      <c r="K54" s="206">
        <v>2632903536.27</v>
      </c>
      <c r="L54" s="155">
        <v>0.41337612871639839</v>
      </c>
      <c r="M54" s="206">
        <v>22836186.530000001</v>
      </c>
      <c r="N54" s="206">
        <v>-25483931.870000001</v>
      </c>
    </row>
    <row r="55" spans="2:14" s="196" customFormat="1" ht="13">
      <c r="B55" s="130" t="s">
        <v>1498</v>
      </c>
      <c r="C55" s="207">
        <v>3665692001.6900001</v>
      </c>
      <c r="D55" s="207">
        <v>1568761129.1700001</v>
      </c>
      <c r="E55" s="206">
        <v>0.2915804439086348</v>
      </c>
      <c r="F55" s="207">
        <v>4123112068.1199999</v>
      </c>
      <c r="G55" s="200">
        <v>1.1561399127999999E-2</v>
      </c>
      <c r="H55" s="198">
        <v>4376</v>
      </c>
      <c r="I55" s="200">
        <v>0.23097262213799999</v>
      </c>
      <c r="J55" s="201">
        <v>1.1499999999999999</v>
      </c>
      <c r="K55" s="207">
        <v>1587610418.75</v>
      </c>
      <c r="L55" s="200">
        <v>0.38505148356879293</v>
      </c>
      <c r="M55" s="207">
        <v>11143404.52</v>
      </c>
      <c r="N55" s="207">
        <v>-10537954.5</v>
      </c>
    </row>
    <row r="56" spans="2:14" s="196" customFormat="1" ht="13">
      <c r="B56" s="130" t="s">
        <v>1499</v>
      </c>
      <c r="C56" s="207">
        <v>2008927723.0899999</v>
      </c>
      <c r="D56" s="207">
        <v>838415388.04999995</v>
      </c>
      <c r="E56" s="206">
        <v>0.28294884155424493</v>
      </c>
      <c r="F56" s="207">
        <v>2246156385.8800001</v>
      </c>
      <c r="G56" s="200">
        <v>2.1870335104000001E-2</v>
      </c>
      <c r="H56" s="198">
        <v>3088</v>
      </c>
      <c r="I56" s="200">
        <v>0.240807528558</v>
      </c>
      <c r="J56" s="201">
        <v>4.68</v>
      </c>
      <c r="K56" s="207">
        <v>1045293117.52</v>
      </c>
      <c r="L56" s="200">
        <v>0.4653696973599078</v>
      </c>
      <c r="M56" s="207">
        <v>11692782</v>
      </c>
      <c r="N56" s="207">
        <v>-14945977.369999999</v>
      </c>
    </row>
    <row r="57" spans="2:14">
      <c r="B57" t="s">
        <v>1500</v>
      </c>
      <c r="C57" s="206">
        <v>2612380064.4099998</v>
      </c>
      <c r="D57" s="206">
        <v>709506953.30999994</v>
      </c>
      <c r="E57" s="206">
        <v>0.23578800847481718</v>
      </c>
      <c r="F57" s="206">
        <v>2779673295.9299998</v>
      </c>
      <c r="G57" s="155">
        <v>5.0646678224E-2</v>
      </c>
      <c r="H57" s="124">
        <v>5153</v>
      </c>
      <c r="I57" s="155">
        <v>0.21919401419099999</v>
      </c>
      <c r="J57" s="158">
        <v>1</v>
      </c>
      <c r="K57" s="206">
        <v>1348187663.3299999</v>
      </c>
      <c r="L57" s="155">
        <v>0.48501659000862352</v>
      </c>
      <c r="M57" s="206">
        <v>29671862.23</v>
      </c>
      <c r="N57" s="206">
        <v>-103727323.79000001</v>
      </c>
    </row>
    <row r="58" spans="2:14" s="196" customFormat="1" ht="13">
      <c r="B58" s="130" t="s">
        <v>1501</v>
      </c>
      <c r="C58" s="207">
        <v>1777395349.6600001</v>
      </c>
      <c r="D58" s="207">
        <v>489685098.93000001</v>
      </c>
      <c r="E58" s="206">
        <v>0.22659539265633577</v>
      </c>
      <c r="F58" s="207">
        <v>1888355736.9300001</v>
      </c>
      <c r="G58" s="200">
        <v>3.9059362516999999E-2</v>
      </c>
      <c r="H58" s="198">
        <v>3945</v>
      </c>
      <c r="I58" s="200">
        <v>0.233778764276</v>
      </c>
      <c r="J58" s="201">
        <v>1</v>
      </c>
      <c r="K58" s="207">
        <v>920019929.05999994</v>
      </c>
      <c r="L58" s="200">
        <v>0.48720689172460963</v>
      </c>
      <c r="M58" s="207">
        <v>17129078.359999999</v>
      </c>
      <c r="N58" s="207">
        <v>-89606260.840000004</v>
      </c>
    </row>
    <row r="59" spans="2:14" s="196" customFormat="1" ht="13">
      <c r="B59" s="130" t="s">
        <v>1502</v>
      </c>
      <c r="C59" s="207">
        <v>834984714.75</v>
      </c>
      <c r="D59" s="207">
        <v>219821854.38</v>
      </c>
      <c r="E59" s="206">
        <v>0.25626589493972229</v>
      </c>
      <c r="F59" s="207">
        <v>891317558.99000001</v>
      </c>
      <c r="G59" s="200">
        <v>7.5195699914999997E-2</v>
      </c>
      <c r="H59" s="198">
        <v>1208</v>
      </c>
      <c r="I59" s="200">
        <v>0.188294593196</v>
      </c>
      <c r="J59" s="201">
        <v>1</v>
      </c>
      <c r="K59" s="207">
        <v>428167734.26999998</v>
      </c>
      <c r="L59" s="200">
        <v>0.48037619134888349</v>
      </c>
      <c r="M59" s="207">
        <v>12542783.869999999</v>
      </c>
      <c r="N59" s="207">
        <v>-14121062.949999999</v>
      </c>
    </row>
    <row r="60" spans="2:14">
      <c r="B60" t="s">
        <v>1503</v>
      </c>
      <c r="C60" s="206">
        <v>475966514.00999999</v>
      </c>
      <c r="D60" s="206">
        <v>82285341.329999998</v>
      </c>
      <c r="E60" s="206">
        <v>0.26623224216988267</v>
      </c>
      <c r="F60" s="206">
        <v>497873524.93000001</v>
      </c>
      <c r="G60" s="155">
        <v>0.17574361883100001</v>
      </c>
      <c r="H60" s="124">
        <v>661</v>
      </c>
      <c r="I60" s="155">
        <v>0.19300374565699999</v>
      </c>
      <c r="J60" s="158">
        <v>1</v>
      </c>
      <c r="K60" s="206">
        <v>337946036.37</v>
      </c>
      <c r="L60" s="155">
        <v>0.67877888549609966</v>
      </c>
      <c r="M60" s="206">
        <v>16071156.300000001</v>
      </c>
      <c r="N60" s="206">
        <v>-14945076.720000001</v>
      </c>
    </row>
    <row r="61" spans="2:14" s="196" customFormat="1" ht="13">
      <c r="B61" s="130" t="s">
        <v>1504</v>
      </c>
      <c r="C61" s="207">
        <v>377059834.63999999</v>
      </c>
      <c r="D61" s="207">
        <v>69090592.700000003</v>
      </c>
      <c r="E61" s="206">
        <v>0.25308037341529421</v>
      </c>
      <c r="F61" s="207">
        <v>394545307.63999999</v>
      </c>
      <c r="G61" s="200">
        <v>0.14852251125400001</v>
      </c>
      <c r="H61" s="198">
        <v>550</v>
      </c>
      <c r="I61" s="200">
        <v>0.20260344240700001</v>
      </c>
      <c r="J61" s="201">
        <v>1</v>
      </c>
      <c r="K61" s="207">
        <v>274353970.17000002</v>
      </c>
      <c r="L61" s="200">
        <v>0.6953674644138268</v>
      </c>
      <c r="M61" s="207">
        <v>11612212.220000001</v>
      </c>
      <c r="N61" s="207">
        <v>-13080245.85</v>
      </c>
    </row>
    <row r="62" spans="2:14" s="196" customFormat="1" ht="13">
      <c r="B62" s="130" t="s">
        <v>1505</v>
      </c>
      <c r="C62" s="207">
        <v>51707792.420000002</v>
      </c>
      <c r="D62" s="207">
        <v>8380373.2699999996</v>
      </c>
      <c r="E62" s="206">
        <v>0.19536791825980304</v>
      </c>
      <c r="F62" s="207">
        <v>53345048.5</v>
      </c>
      <c r="G62" s="200">
        <v>0.234533339472</v>
      </c>
      <c r="H62" s="198">
        <v>57</v>
      </c>
      <c r="I62" s="200">
        <v>0.147534803692</v>
      </c>
      <c r="J62" s="201">
        <v>1</v>
      </c>
      <c r="K62" s="207">
        <v>31763330.68</v>
      </c>
      <c r="L62" s="200">
        <v>0.59543165810412568</v>
      </c>
      <c r="M62" s="207">
        <v>1784850.75</v>
      </c>
      <c r="N62" s="207">
        <v>-563729.41</v>
      </c>
    </row>
    <row r="63" spans="2:14" s="196" customFormat="1" ht="13">
      <c r="B63" s="130" t="s">
        <v>1506</v>
      </c>
      <c r="C63" s="207">
        <v>47198886.950000003</v>
      </c>
      <c r="D63" s="207">
        <v>4814375.3600000003</v>
      </c>
      <c r="E63" s="206">
        <v>0.578326705294536</v>
      </c>
      <c r="F63" s="207">
        <v>49983168.789999999</v>
      </c>
      <c r="G63" s="200">
        <v>0.327871223968</v>
      </c>
      <c r="H63" s="198">
        <v>54</v>
      </c>
      <c r="I63" s="200">
        <v>0.165755125245</v>
      </c>
      <c r="J63" s="201">
        <v>1</v>
      </c>
      <c r="K63" s="207">
        <v>31828735.52</v>
      </c>
      <c r="L63" s="200">
        <v>0.63678906901092458</v>
      </c>
      <c r="M63" s="207">
        <v>2674093.33</v>
      </c>
      <c r="N63" s="207">
        <v>-1301101.47</v>
      </c>
    </row>
    <row r="64" spans="2:14">
      <c r="B64" t="s">
        <v>1507</v>
      </c>
      <c r="C64" s="206">
        <v>759886066.67999995</v>
      </c>
      <c r="D64" s="206">
        <v>46073609.590000004</v>
      </c>
      <c r="E64" s="206">
        <v>0.18350846580588229</v>
      </c>
      <c r="F64" s="206">
        <v>768340964.09000003</v>
      </c>
      <c r="G64" s="155">
        <v>1</v>
      </c>
      <c r="H64" s="124">
        <v>780</v>
      </c>
      <c r="I64" s="155">
        <v>0.36151554973200001</v>
      </c>
      <c r="J64" s="158">
        <v>1</v>
      </c>
      <c r="K64" s="206">
        <v>860899701.50999999</v>
      </c>
      <c r="L64" s="155">
        <v>1.1204657069529329</v>
      </c>
      <c r="M64" s="206">
        <v>287927857.70999998</v>
      </c>
      <c r="N64" s="206">
        <v>-292538621.75999999</v>
      </c>
    </row>
    <row r="65" spans="1:14" ht="13.5" thickBot="1">
      <c r="A65" s="445" t="s">
        <v>1508</v>
      </c>
      <c r="B65" s="445"/>
      <c r="C65" s="449">
        <v>19362983097.279999</v>
      </c>
      <c r="D65" s="449">
        <v>6433105780.2600002</v>
      </c>
      <c r="E65" s="449">
        <v>0.28973373997818397</v>
      </c>
      <c r="F65" s="449">
        <v>21226870894.670002</v>
      </c>
      <c r="G65" s="480">
        <v>5.3179529300241161E-2</v>
      </c>
      <c r="H65" s="461">
        <v>24850</v>
      </c>
      <c r="I65" s="480">
        <v>0.21545169389265786</v>
      </c>
      <c r="J65" s="481">
        <v>2.1682858363350035</v>
      </c>
      <c r="K65" s="449">
        <v>7190915733.6300001</v>
      </c>
      <c r="L65" s="480">
        <v>0.33876475573399822</v>
      </c>
      <c r="M65" s="449">
        <v>363583231.77999997</v>
      </c>
      <c r="N65" s="449">
        <v>-443108274.19999999</v>
      </c>
    </row>
    <row r="66" spans="1:14" ht="13">
      <c r="A66" s="1"/>
      <c r="B66" s="1"/>
      <c r="C66" s="1"/>
      <c r="D66" s="1"/>
      <c r="E66" s="1"/>
      <c r="F66" s="1"/>
      <c r="G66" s="1"/>
      <c r="H66" s="1"/>
      <c r="I66" s="1"/>
      <c r="J66" s="1"/>
      <c r="K66" s="1"/>
      <c r="L66" s="1"/>
      <c r="M66" s="1"/>
      <c r="N66" s="1"/>
    </row>
    <row r="67" spans="1:14" ht="50">
      <c r="A67" s="57" t="s">
        <v>1511</v>
      </c>
      <c r="B67" s="77" t="s">
        <v>1478</v>
      </c>
      <c r="C67" s="57" t="s">
        <v>1479</v>
      </c>
      <c r="D67" s="57" t="s">
        <v>1480</v>
      </c>
      <c r="E67" s="57" t="s">
        <v>1481</v>
      </c>
      <c r="F67" s="57" t="s">
        <v>1482</v>
      </c>
      <c r="G67" s="57" t="s">
        <v>1483</v>
      </c>
      <c r="H67" s="57" t="s">
        <v>1484</v>
      </c>
      <c r="I67" s="57" t="s">
        <v>1485</v>
      </c>
      <c r="J67" s="57" t="s">
        <v>1486</v>
      </c>
      <c r="K67" s="57" t="s">
        <v>1487</v>
      </c>
      <c r="L67" s="57" t="s">
        <v>1488</v>
      </c>
      <c r="M67" s="57" t="s">
        <v>1489</v>
      </c>
      <c r="N67" s="57" t="s">
        <v>1490</v>
      </c>
    </row>
    <row r="68" spans="1:14">
      <c r="B68" t="s">
        <v>1491</v>
      </c>
      <c r="C68" s="206">
        <v>284848535.02999997</v>
      </c>
      <c r="D68" s="206">
        <v>13517401.77</v>
      </c>
      <c r="E68" s="206">
        <v>0.86468523455007351</v>
      </c>
      <c r="F68" s="206">
        <v>296536832.75</v>
      </c>
      <c r="G68" s="155">
        <v>1.200861953E-3</v>
      </c>
      <c r="H68" s="124">
        <v>14</v>
      </c>
      <c r="I68" s="155">
        <v>0.45007586467299998</v>
      </c>
      <c r="J68" s="158">
        <v>4.79</v>
      </c>
      <c r="K68" s="206">
        <v>130177345.61</v>
      </c>
      <c r="L68" s="155">
        <v>0.43899216297271254</v>
      </c>
      <c r="M68" s="206">
        <v>123289.99</v>
      </c>
      <c r="N68" s="206">
        <v>-77646.14</v>
      </c>
    </row>
    <row r="69" spans="1:14" s="196" customFormat="1" ht="13">
      <c r="B69" s="130" t="s">
        <v>1492</v>
      </c>
      <c r="C69" s="207">
        <v>76614213.319999993</v>
      </c>
      <c r="D69" s="207">
        <v>4592795.8899999997</v>
      </c>
      <c r="E69" s="206">
        <v>1</v>
      </c>
      <c r="F69" s="207">
        <v>82202993.980000004</v>
      </c>
      <c r="G69" s="200">
        <v>6.9999999999999999E-4</v>
      </c>
      <c r="H69" s="198">
        <v>2</v>
      </c>
      <c r="I69" s="200">
        <v>1.1067527227339999</v>
      </c>
      <c r="J69" s="201">
        <v>4.78</v>
      </c>
      <c r="K69" s="207">
        <v>86969233.459999993</v>
      </c>
      <c r="L69" s="200">
        <v>1.0579813368009396</v>
      </c>
      <c r="M69" s="207">
        <v>63684.87</v>
      </c>
      <c r="N69" s="207">
        <v>-53921.35</v>
      </c>
    </row>
    <row r="70" spans="1:14" s="196" customFormat="1" ht="13">
      <c r="B70" s="130" t="s">
        <v>1493</v>
      </c>
      <c r="C70" s="207">
        <v>208234321.72</v>
      </c>
      <c r="D70" s="207">
        <v>8924605.8800000008</v>
      </c>
      <c r="E70" s="206">
        <v>0.68344945782636746</v>
      </c>
      <c r="F70" s="207">
        <v>214333838.77000001</v>
      </c>
      <c r="G70" s="200">
        <v>1.392956456E-3</v>
      </c>
      <c r="H70" s="198">
        <v>12</v>
      </c>
      <c r="I70" s="200">
        <v>0.19822200846400001</v>
      </c>
      <c r="J70" s="201">
        <v>4.79</v>
      </c>
      <c r="K70" s="207">
        <v>43208112.149999999</v>
      </c>
      <c r="L70" s="200">
        <v>0.2015925828509342</v>
      </c>
      <c r="M70" s="207">
        <v>59605.120000000003</v>
      </c>
      <c r="N70" s="207">
        <v>-23724.79</v>
      </c>
    </row>
    <row r="71" spans="1:14">
      <c r="B71" t="s">
        <v>1494</v>
      </c>
      <c r="C71" s="206">
        <v>217040603.34999999</v>
      </c>
      <c r="D71" s="206">
        <v>32721485.449999999</v>
      </c>
      <c r="E71" s="206">
        <v>0.79935846708328517</v>
      </c>
      <c r="F71" s="206">
        <v>243196799.80000001</v>
      </c>
      <c r="G71" s="155">
        <v>2.1563502090000001E-3</v>
      </c>
      <c r="H71" s="124">
        <v>9</v>
      </c>
      <c r="I71" s="155">
        <v>0.237730701397</v>
      </c>
      <c r="J71" s="158">
        <v>3.48</v>
      </c>
      <c r="K71" s="206">
        <v>62853028.740000002</v>
      </c>
      <c r="L71" s="155">
        <v>0.25844513082281112</v>
      </c>
      <c r="M71" s="206">
        <v>125859.77</v>
      </c>
      <c r="N71" s="206">
        <v>-83344.23</v>
      </c>
    </row>
    <row r="72" spans="1:14">
      <c r="B72" t="s">
        <v>1495</v>
      </c>
      <c r="C72" s="206">
        <v>1590089491.76</v>
      </c>
      <c r="D72" s="206">
        <v>1340682179.04</v>
      </c>
      <c r="E72" s="206">
        <v>0.61019751046872972</v>
      </c>
      <c r="F72" s="206">
        <v>2408170419.7399998</v>
      </c>
      <c r="G72" s="155">
        <v>3.0700458759999999E-3</v>
      </c>
      <c r="H72" s="124">
        <v>126</v>
      </c>
      <c r="I72" s="155">
        <v>0.20744688626800001</v>
      </c>
      <c r="J72" s="158">
        <v>4.4800000000000004</v>
      </c>
      <c r="K72" s="206">
        <v>783950545.13</v>
      </c>
      <c r="L72" s="155">
        <v>0.32553781854634684</v>
      </c>
      <c r="M72" s="206">
        <v>1588452.77</v>
      </c>
      <c r="N72" s="206">
        <v>-973610.81</v>
      </c>
    </row>
    <row r="73" spans="1:14">
      <c r="B73" t="s">
        <v>1496</v>
      </c>
      <c r="C73" s="206">
        <v>1169904526.5599999</v>
      </c>
      <c r="D73" s="206">
        <v>386236808.49000001</v>
      </c>
      <c r="E73" s="206">
        <v>0.60906267030758843</v>
      </c>
      <c r="F73" s="206">
        <v>1405146948.51</v>
      </c>
      <c r="G73" s="155">
        <v>5.9874612349999998E-3</v>
      </c>
      <c r="H73" s="124">
        <v>165</v>
      </c>
      <c r="I73" s="155">
        <v>0.149432964152</v>
      </c>
      <c r="J73" s="158">
        <v>4.21</v>
      </c>
      <c r="K73" s="206">
        <v>408654989.97000003</v>
      </c>
      <c r="L73" s="155">
        <v>0.29082722657821136</v>
      </c>
      <c r="M73" s="206">
        <v>1261261.3700000001</v>
      </c>
      <c r="N73" s="206">
        <v>-1488053.63</v>
      </c>
    </row>
    <row r="74" spans="1:14">
      <c r="B74" t="s">
        <v>1497</v>
      </c>
      <c r="C74" s="206">
        <v>4136813220.3800001</v>
      </c>
      <c r="D74" s="206">
        <v>1074625940.25</v>
      </c>
      <c r="E74" s="206">
        <v>0.61217814244922819</v>
      </c>
      <c r="F74" s="206">
        <v>4794675732.3100004</v>
      </c>
      <c r="G74" s="155">
        <v>1.6182717046000002E-2</v>
      </c>
      <c r="H74" s="124">
        <v>709</v>
      </c>
      <c r="I74" s="155">
        <v>0.25537915221399998</v>
      </c>
      <c r="J74" s="158">
        <v>3.26</v>
      </c>
      <c r="K74" s="206">
        <v>2940296543.9899998</v>
      </c>
      <c r="L74" s="155">
        <v>0.61324200178463595</v>
      </c>
      <c r="M74" s="206">
        <v>20402018.18</v>
      </c>
      <c r="N74" s="206">
        <v>-25262458.93</v>
      </c>
    </row>
    <row r="75" spans="1:14" s="196" customFormat="1" ht="13">
      <c r="B75" s="130" t="s">
        <v>1498</v>
      </c>
      <c r="C75" s="207">
        <v>2469600502.0999999</v>
      </c>
      <c r="D75" s="207">
        <v>714738715.07000005</v>
      </c>
      <c r="E75" s="206">
        <v>0.54812143874371122</v>
      </c>
      <c r="F75" s="207">
        <v>2861364114.9299998</v>
      </c>
      <c r="G75" s="200">
        <v>1.2040273646000001E-2</v>
      </c>
      <c r="H75" s="198">
        <v>368</v>
      </c>
      <c r="I75" s="200">
        <v>0.26145704006800002</v>
      </c>
      <c r="J75" s="201">
        <v>3.34</v>
      </c>
      <c r="K75" s="207">
        <v>1732420078.01</v>
      </c>
      <c r="L75" s="200">
        <v>0.60545250741441614</v>
      </c>
      <c r="M75" s="207">
        <v>9922364.1899999995</v>
      </c>
      <c r="N75" s="207">
        <v>-7781465.2199999997</v>
      </c>
    </row>
    <row r="76" spans="1:14" s="196" customFormat="1" ht="13">
      <c r="B76" s="130" t="s">
        <v>1499</v>
      </c>
      <c r="C76" s="207">
        <v>1667212718.28</v>
      </c>
      <c r="D76" s="207">
        <v>359887225.18000001</v>
      </c>
      <c r="E76" s="206">
        <v>0.73939523406786389</v>
      </c>
      <c r="F76" s="207">
        <v>1933311617.3800001</v>
      </c>
      <c r="G76" s="200">
        <v>2.2313668097E-2</v>
      </c>
      <c r="H76" s="198">
        <v>341</v>
      </c>
      <c r="I76" s="200">
        <v>0.246383680381</v>
      </c>
      <c r="J76" s="201">
        <v>3.12</v>
      </c>
      <c r="K76" s="207">
        <v>1207876465.99</v>
      </c>
      <c r="L76" s="200">
        <v>0.62477070697319825</v>
      </c>
      <c r="M76" s="207">
        <v>10479653.99</v>
      </c>
      <c r="N76" s="207">
        <v>-17480993.710000001</v>
      </c>
    </row>
    <row r="77" spans="1:14">
      <c r="B77" t="s">
        <v>1500</v>
      </c>
      <c r="C77" s="206">
        <v>1001164091.74</v>
      </c>
      <c r="D77" s="206">
        <v>461314306.08999997</v>
      </c>
      <c r="E77" s="206">
        <v>0.69193221169630503</v>
      </c>
      <c r="F77" s="206">
        <v>1320362319.8399999</v>
      </c>
      <c r="G77" s="155">
        <v>4.467551065E-2</v>
      </c>
      <c r="H77" s="124">
        <v>230</v>
      </c>
      <c r="I77" s="155">
        <v>0.38036429461400001</v>
      </c>
      <c r="J77" s="158">
        <v>2.65</v>
      </c>
      <c r="K77" s="206">
        <v>1478974193.1800001</v>
      </c>
      <c r="L77" s="155">
        <v>1.120127536931848</v>
      </c>
      <c r="M77" s="206">
        <v>22641648.789999999</v>
      </c>
      <c r="N77" s="206">
        <v>-13329944.800000001</v>
      </c>
    </row>
    <row r="78" spans="1:14" s="196" customFormat="1" ht="13">
      <c r="B78" s="130" t="s">
        <v>1501</v>
      </c>
      <c r="C78" s="207">
        <v>831325198.08000004</v>
      </c>
      <c r="D78" s="207">
        <v>332292242.89999998</v>
      </c>
      <c r="E78" s="206">
        <v>0.67068177103691251</v>
      </c>
      <c r="F78" s="207">
        <v>1054187548.05</v>
      </c>
      <c r="G78" s="200">
        <v>3.8217432422999999E-2</v>
      </c>
      <c r="H78" s="198">
        <v>175</v>
      </c>
      <c r="I78" s="200">
        <v>0.37586606601900002</v>
      </c>
      <c r="J78" s="201">
        <v>2.83</v>
      </c>
      <c r="K78" s="207">
        <v>1142094946.9000001</v>
      </c>
      <c r="L78" s="200">
        <v>1.0833887660811476</v>
      </c>
      <c r="M78" s="207">
        <v>15539584.560000001</v>
      </c>
      <c r="N78" s="207">
        <v>-9637845.6699999999</v>
      </c>
    </row>
    <row r="79" spans="1:14" s="196" customFormat="1" ht="13">
      <c r="B79" s="130" t="s">
        <v>1502</v>
      </c>
      <c r="C79" s="207">
        <v>169838893.66</v>
      </c>
      <c r="D79" s="207">
        <v>129022063.19</v>
      </c>
      <c r="E79" s="206">
        <v>0.74666204948322834</v>
      </c>
      <c r="F79" s="207">
        <v>266174771.78999999</v>
      </c>
      <c r="G79" s="200">
        <v>7.0252786831999994E-2</v>
      </c>
      <c r="H79" s="198">
        <v>55</v>
      </c>
      <c r="I79" s="200">
        <v>0.39817956891900003</v>
      </c>
      <c r="J79" s="201">
        <v>1.83</v>
      </c>
      <c r="K79" s="207">
        <v>336879246.27999997</v>
      </c>
      <c r="L79" s="200">
        <v>1.2656317652289852</v>
      </c>
      <c r="M79" s="207">
        <v>7102064.2300000004</v>
      </c>
      <c r="N79" s="207">
        <v>-3692099.13</v>
      </c>
    </row>
    <row r="80" spans="1:14">
      <c r="B80" t="s">
        <v>1503</v>
      </c>
      <c r="C80" s="206">
        <v>70427086.060000002</v>
      </c>
      <c r="D80" s="206">
        <v>22795907.309999999</v>
      </c>
      <c r="E80" s="206">
        <v>0.49724368878388775</v>
      </c>
      <c r="F80" s="206">
        <v>81762207.099999994</v>
      </c>
      <c r="G80" s="155">
        <v>0.17902189882899999</v>
      </c>
      <c r="H80" s="124">
        <v>24</v>
      </c>
      <c r="I80" s="155">
        <v>0.28564517630899999</v>
      </c>
      <c r="J80" s="158">
        <v>1.26</v>
      </c>
      <c r="K80" s="206">
        <v>108205124.70999999</v>
      </c>
      <c r="L80" s="155">
        <v>1.3234124731694039</v>
      </c>
      <c r="M80" s="206">
        <v>4087854.7</v>
      </c>
      <c r="N80" s="206">
        <v>-5769043.9199999999</v>
      </c>
    </row>
    <row r="81" spans="1:14" s="196" customFormat="1" ht="13">
      <c r="B81" s="130" t="s">
        <v>1504</v>
      </c>
      <c r="C81" s="207">
        <v>57861544.68</v>
      </c>
      <c r="D81" s="207">
        <v>22438704.969999999</v>
      </c>
      <c r="E81" s="206">
        <v>0.48046508318612685</v>
      </c>
      <c r="F81" s="207">
        <v>68642558.930000007</v>
      </c>
      <c r="G81" s="200">
        <v>0.168288672049</v>
      </c>
      <c r="H81" s="198">
        <v>21</v>
      </c>
      <c r="I81" s="200">
        <v>0.28959226497500001</v>
      </c>
      <c r="J81" s="201">
        <v>1.27</v>
      </c>
      <c r="K81" s="207">
        <v>93634927.790000007</v>
      </c>
      <c r="L81" s="200">
        <v>1.3640943643357848</v>
      </c>
      <c r="M81" s="207">
        <v>3267372.78</v>
      </c>
      <c r="N81" s="207">
        <v>-5082315.66</v>
      </c>
    </row>
    <row r="82" spans="1:14" s="196" customFormat="1" ht="13">
      <c r="B82" s="130" t="s">
        <v>1505</v>
      </c>
      <c r="C82" s="207">
        <v>10842797.67</v>
      </c>
      <c r="D82" s="207">
        <v>357202.34</v>
      </c>
      <c r="E82" s="206">
        <v>1</v>
      </c>
      <c r="F82" s="207">
        <v>11372400.49</v>
      </c>
      <c r="G82" s="200">
        <v>0.22521948443100001</v>
      </c>
      <c r="H82" s="198">
        <v>2</v>
      </c>
      <c r="I82" s="200">
        <v>0.29024284756300001</v>
      </c>
      <c r="J82" s="201">
        <v>1</v>
      </c>
      <c r="K82" s="207">
        <v>13797696.029999999</v>
      </c>
      <c r="L82" s="200">
        <v>1.2132615310314312</v>
      </c>
      <c r="M82" s="207">
        <v>767721.51</v>
      </c>
      <c r="N82" s="207">
        <v>-355113.21</v>
      </c>
    </row>
    <row r="83" spans="1:14" s="196" customFormat="1" ht="13">
      <c r="B83" s="130" t="s">
        <v>1506</v>
      </c>
      <c r="C83" s="207">
        <v>1722743.71</v>
      </c>
      <c r="D83" s="877">
        <v>0</v>
      </c>
      <c r="E83" s="876">
        <v>0</v>
      </c>
      <c r="F83" s="877">
        <v>1747247.68</v>
      </c>
      <c r="G83" s="200">
        <v>0.3</v>
      </c>
      <c r="H83" s="198">
        <v>1</v>
      </c>
      <c r="I83" s="200">
        <v>0.100654331087</v>
      </c>
      <c r="J83" s="201">
        <v>0</v>
      </c>
      <c r="K83" s="207">
        <v>772500.89</v>
      </c>
      <c r="L83" s="200">
        <v>0.4421244330969723</v>
      </c>
      <c r="M83" s="207">
        <v>52760.41</v>
      </c>
      <c r="N83" s="207">
        <v>-331615.05</v>
      </c>
    </row>
    <row r="84" spans="1:14">
      <c r="B84" t="s">
        <v>1507</v>
      </c>
      <c r="C84" s="206">
        <v>434532810.68000001</v>
      </c>
      <c r="D84" s="206">
        <v>10247591.58</v>
      </c>
      <c r="E84" s="206">
        <v>1</v>
      </c>
      <c r="F84" s="206">
        <v>449391277.82999998</v>
      </c>
      <c r="G84" s="155">
        <v>1</v>
      </c>
      <c r="H84" s="124">
        <v>39</v>
      </c>
      <c r="I84" s="155">
        <v>0.30692323282700001</v>
      </c>
      <c r="J84" s="158">
        <v>1.8</v>
      </c>
      <c r="K84" s="206">
        <v>871189141.79999995</v>
      </c>
      <c r="L84" s="155">
        <v>1.9385982433988442</v>
      </c>
      <c r="M84" s="206">
        <v>79790688.549999997</v>
      </c>
      <c r="N84" s="206">
        <v>-79790688.549999997</v>
      </c>
    </row>
    <row r="85" spans="1:14" ht="13.5" thickBot="1">
      <c r="A85" s="445" t="s">
        <v>1508</v>
      </c>
      <c r="B85" s="445"/>
      <c r="C85" s="449">
        <v>8904820365.5599995</v>
      </c>
      <c r="D85" s="449">
        <v>3342141619.98</v>
      </c>
      <c r="E85" s="449">
        <v>0.62667068319281305</v>
      </c>
      <c r="F85" s="449">
        <v>10999242537.880001</v>
      </c>
      <c r="G85" s="480">
        <v>5.6121520793427436E-2</v>
      </c>
      <c r="H85" s="461">
        <v>1320</v>
      </c>
      <c r="I85" s="480">
        <v>0.25354333685232877</v>
      </c>
      <c r="J85" s="481">
        <v>3.5399690474756849</v>
      </c>
      <c r="K85" s="449">
        <v>6784300913.1300001</v>
      </c>
      <c r="L85" s="480">
        <v>0.61679710123362819</v>
      </c>
      <c r="M85" s="449">
        <v>130021074.12</v>
      </c>
      <c r="N85" s="449">
        <v>-126774791.00999999</v>
      </c>
    </row>
    <row r="86" spans="1:14" ht="13">
      <c r="A86" s="1"/>
      <c r="B86" s="1"/>
      <c r="C86" s="1"/>
      <c r="D86" s="1"/>
      <c r="E86" s="1"/>
      <c r="F86" s="1"/>
      <c r="G86" s="1"/>
      <c r="H86" s="1"/>
      <c r="I86" s="1"/>
      <c r="J86" s="1"/>
      <c r="K86" s="1"/>
      <c r="L86" s="1"/>
      <c r="M86" s="1"/>
      <c r="N86" s="1"/>
    </row>
    <row r="87" spans="1:14" ht="50">
      <c r="A87" s="57" t="s">
        <v>1512</v>
      </c>
      <c r="B87" s="77" t="s">
        <v>1478</v>
      </c>
      <c r="C87" s="57" t="s">
        <v>1479</v>
      </c>
      <c r="D87" s="57" t="s">
        <v>1480</v>
      </c>
      <c r="E87" s="57" t="s">
        <v>1481</v>
      </c>
      <c r="F87" s="57" t="s">
        <v>1482</v>
      </c>
      <c r="G87" s="57" t="s">
        <v>1483</v>
      </c>
      <c r="H87" s="57" t="s">
        <v>1484</v>
      </c>
      <c r="I87" s="57" t="s">
        <v>1485</v>
      </c>
      <c r="J87" s="57" t="s">
        <v>1486</v>
      </c>
      <c r="K87" s="57" t="s">
        <v>1487</v>
      </c>
      <c r="L87" s="57" t="s">
        <v>1488</v>
      </c>
      <c r="M87" s="57" t="s">
        <v>1489</v>
      </c>
      <c r="N87" s="57" t="s">
        <v>1490</v>
      </c>
    </row>
    <row r="88" spans="1:14">
      <c r="B88" t="s">
        <v>1491</v>
      </c>
      <c r="C88" s="206">
        <v>4969036104.21</v>
      </c>
      <c r="D88" s="206">
        <v>6134160320.2200003</v>
      </c>
      <c r="E88" s="206">
        <v>0.14461213037356438</v>
      </c>
      <c r="F88" s="206">
        <v>5856110096.1700001</v>
      </c>
      <c r="G88" s="155">
        <v>9.2809109099999999E-4</v>
      </c>
      <c r="H88" s="124">
        <v>824</v>
      </c>
      <c r="I88" s="155">
        <v>0.30941282859699998</v>
      </c>
      <c r="J88" s="158">
        <v>3.13</v>
      </c>
      <c r="K88" s="206">
        <v>1367567016.6400001</v>
      </c>
      <c r="L88" s="155">
        <v>0.23352822849666252</v>
      </c>
      <c r="M88" s="206">
        <v>1743428.62</v>
      </c>
      <c r="N88" s="206">
        <v>-968158.23</v>
      </c>
    </row>
    <row r="89" spans="1:14" s="196" customFormat="1" ht="13">
      <c r="B89" s="130" t="s">
        <v>1492</v>
      </c>
      <c r="C89" s="207">
        <v>2585037361.5999999</v>
      </c>
      <c r="D89" s="207">
        <v>2168532452.04</v>
      </c>
      <c r="E89" s="206">
        <v>0.1763811514834295</v>
      </c>
      <c r="F89" s="207">
        <v>2967525612.52</v>
      </c>
      <c r="G89" s="200">
        <v>5.3852537000000002E-4</v>
      </c>
      <c r="H89" s="198">
        <v>421</v>
      </c>
      <c r="I89" s="200">
        <v>0.29311788995799998</v>
      </c>
      <c r="J89" s="201">
        <v>3.63</v>
      </c>
      <c r="K89" s="207">
        <v>524733787.66000003</v>
      </c>
      <c r="L89" s="200">
        <v>0.1768253609829504</v>
      </c>
      <c r="M89" s="207">
        <v>483718.28</v>
      </c>
      <c r="N89" s="207">
        <v>-363961.26</v>
      </c>
    </row>
    <row r="90" spans="1:14" s="196" customFormat="1" ht="13">
      <c r="B90" s="130" t="s">
        <v>1493</v>
      </c>
      <c r="C90" s="207">
        <v>2383998742.6100001</v>
      </c>
      <c r="D90" s="207">
        <v>3965627868.1799998</v>
      </c>
      <c r="E90" s="206">
        <v>0.12723981115040339</v>
      </c>
      <c r="F90" s="207">
        <v>2888584483.6500001</v>
      </c>
      <c r="G90" s="200">
        <v>1.32830312E-3</v>
      </c>
      <c r="H90" s="198">
        <v>403</v>
      </c>
      <c r="I90" s="200">
        <v>0.32615308599300002</v>
      </c>
      <c r="J90" s="201">
        <v>2.62</v>
      </c>
      <c r="K90" s="207">
        <v>842833228.98000002</v>
      </c>
      <c r="L90" s="200">
        <v>0.2917807091156982</v>
      </c>
      <c r="M90" s="207">
        <v>1259710.3400000001</v>
      </c>
      <c r="N90" s="207">
        <v>-604196.97</v>
      </c>
    </row>
    <row r="91" spans="1:14">
      <c r="B91" t="s">
        <v>1494</v>
      </c>
      <c r="C91" s="206">
        <v>2483670317.1900001</v>
      </c>
      <c r="D91" s="206">
        <v>3350025183.9099998</v>
      </c>
      <c r="E91" s="206">
        <v>0.17576408309646263</v>
      </c>
      <c r="F91" s="206">
        <v>3072484421.9899998</v>
      </c>
      <c r="G91" s="155">
        <v>1.983782961E-3</v>
      </c>
      <c r="H91" s="124">
        <v>504</v>
      </c>
      <c r="I91" s="155">
        <v>0.273287205368</v>
      </c>
      <c r="J91" s="158">
        <v>2.57</v>
      </c>
      <c r="K91" s="206">
        <v>913041195.59000003</v>
      </c>
      <c r="L91" s="155">
        <v>0.29716707074421478</v>
      </c>
      <c r="M91" s="206">
        <v>1649197.8</v>
      </c>
      <c r="N91" s="206">
        <v>-813568.26</v>
      </c>
    </row>
    <row r="92" spans="1:14">
      <c r="B92" t="s">
        <v>1495</v>
      </c>
      <c r="C92" s="206">
        <v>6004042872.4399996</v>
      </c>
      <c r="D92" s="206">
        <v>9362409527.7000008</v>
      </c>
      <c r="E92" s="206">
        <v>0.16435780051569937</v>
      </c>
      <c r="F92" s="206">
        <v>7542827909.9399996</v>
      </c>
      <c r="G92" s="155">
        <v>3.3387549940000001E-3</v>
      </c>
      <c r="H92" s="124">
        <v>1121</v>
      </c>
      <c r="I92" s="155">
        <v>0.295363974536</v>
      </c>
      <c r="J92" s="158">
        <v>2.21</v>
      </c>
      <c r="K92" s="206">
        <v>3006421021.0599999</v>
      </c>
      <c r="L92" s="155">
        <v>0.3985800891861942</v>
      </c>
      <c r="M92" s="206">
        <v>7339026.3300000001</v>
      </c>
      <c r="N92" s="206">
        <v>-2457280.7599999998</v>
      </c>
    </row>
    <row r="93" spans="1:14">
      <c r="B93" t="s">
        <v>1496</v>
      </c>
      <c r="C93" s="206">
        <v>5311939734.3999996</v>
      </c>
      <c r="D93" s="206">
        <v>5313211957.9099998</v>
      </c>
      <c r="E93" s="206">
        <v>0.17060674262213474</v>
      </c>
      <c r="F93" s="206">
        <v>6218409519.3999996</v>
      </c>
      <c r="G93" s="155">
        <v>6.1551562140000002E-3</v>
      </c>
      <c r="H93" s="124">
        <v>2239</v>
      </c>
      <c r="I93" s="155">
        <v>0.252978537615</v>
      </c>
      <c r="J93" s="158">
        <v>2.23</v>
      </c>
      <c r="K93" s="206">
        <v>2814113011.0999999</v>
      </c>
      <c r="L93" s="155">
        <v>0.45254546235988768</v>
      </c>
      <c r="M93" s="206">
        <v>9598033.2100000009</v>
      </c>
      <c r="N93" s="206">
        <v>-3848149.5</v>
      </c>
    </row>
    <row r="94" spans="1:14">
      <c r="B94" t="s">
        <v>1497</v>
      </c>
      <c r="C94" s="206">
        <v>8497643641.0900002</v>
      </c>
      <c r="D94" s="206">
        <v>6918937428.6800003</v>
      </c>
      <c r="E94" s="206">
        <v>0.22545997505539042</v>
      </c>
      <c r="F94" s="206">
        <v>10057587101.17</v>
      </c>
      <c r="G94" s="155">
        <v>1.3859508083000001E-2</v>
      </c>
      <c r="H94" s="124">
        <v>3139</v>
      </c>
      <c r="I94" s="155">
        <v>0.29457326333400002</v>
      </c>
      <c r="J94" s="158">
        <v>2.4700000000000002</v>
      </c>
      <c r="K94" s="206">
        <v>7398291320.4399996</v>
      </c>
      <c r="L94" s="155">
        <v>0.73559306481962816</v>
      </c>
      <c r="M94" s="206">
        <v>41224548.359999999</v>
      </c>
      <c r="N94" s="206">
        <v>-30209994.260000002</v>
      </c>
    </row>
    <row r="95" spans="1:14" s="196" customFormat="1" ht="13">
      <c r="B95" s="130" t="s">
        <v>1498</v>
      </c>
      <c r="C95" s="207">
        <v>6441478947.0299997</v>
      </c>
      <c r="D95" s="207">
        <v>5575867079.9200001</v>
      </c>
      <c r="E95" s="206">
        <v>0.23494267248006134</v>
      </c>
      <c r="F95" s="207">
        <v>7751488060.1800003</v>
      </c>
      <c r="G95" s="200">
        <v>1.1581766917999999E-2</v>
      </c>
      <c r="H95" s="198">
        <v>1873</v>
      </c>
      <c r="I95" s="200">
        <v>0.29549723062700001</v>
      </c>
      <c r="J95" s="201">
        <v>2.4500000000000002</v>
      </c>
      <c r="K95" s="207">
        <v>5393121977.8500004</v>
      </c>
      <c r="L95" s="200">
        <v>0.69575311681829055</v>
      </c>
      <c r="M95" s="207">
        <v>26710945.510000002</v>
      </c>
      <c r="N95" s="207">
        <v>-16324580.51</v>
      </c>
    </row>
    <row r="96" spans="1:14" s="196" customFormat="1" ht="13">
      <c r="B96" s="130" t="s">
        <v>1499</v>
      </c>
      <c r="C96" s="207">
        <v>2056164694.0599999</v>
      </c>
      <c r="D96" s="207">
        <v>1343070348.75</v>
      </c>
      <c r="E96" s="206">
        <v>0.18609177632624721</v>
      </c>
      <c r="F96" s="207">
        <v>2306099040.9899998</v>
      </c>
      <c r="G96" s="200">
        <v>2.1515676849E-2</v>
      </c>
      <c r="H96" s="198">
        <v>1266</v>
      </c>
      <c r="I96" s="200">
        <v>0.29146753312899998</v>
      </c>
      <c r="J96" s="201">
        <v>2.54</v>
      </c>
      <c r="K96" s="207">
        <v>2005169342.5999999</v>
      </c>
      <c r="L96" s="200">
        <v>0.86950703632363857</v>
      </c>
      <c r="M96" s="207">
        <v>14513602.85</v>
      </c>
      <c r="N96" s="207">
        <v>-13885413.75</v>
      </c>
    </row>
    <row r="97" spans="1:14">
      <c r="B97" t="s">
        <v>1500</v>
      </c>
      <c r="C97" s="206">
        <v>3202219106.23</v>
      </c>
      <c r="D97" s="206">
        <v>1832398492.3099999</v>
      </c>
      <c r="E97" s="206">
        <v>0.21409670274037204</v>
      </c>
      <c r="F97" s="206">
        <v>3594529581.54</v>
      </c>
      <c r="G97" s="155">
        <v>4.7294592045E-2</v>
      </c>
      <c r="H97" s="124">
        <v>8863</v>
      </c>
      <c r="I97" s="155">
        <v>0.29147002315499998</v>
      </c>
      <c r="J97" s="158">
        <v>2.08</v>
      </c>
      <c r="K97" s="206">
        <v>3634226404.04</v>
      </c>
      <c r="L97" s="155">
        <v>1.0110436766757649</v>
      </c>
      <c r="M97" s="206">
        <v>47992643.340000004</v>
      </c>
      <c r="N97" s="206">
        <v>-65437465.390000001</v>
      </c>
    </row>
    <row r="98" spans="1:14" s="196" customFormat="1" ht="13">
      <c r="B98" s="130" t="s">
        <v>1501</v>
      </c>
      <c r="C98" s="207">
        <v>2140910535.1500001</v>
      </c>
      <c r="D98" s="207">
        <v>1247535422.0999999</v>
      </c>
      <c r="E98" s="206">
        <v>0.20086505070788541</v>
      </c>
      <c r="F98" s="207">
        <v>2391496800.9699998</v>
      </c>
      <c r="G98" s="200">
        <v>3.7246966318999999E-2</v>
      </c>
      <c r="H98" s="198">
        <v>7790</v>
      </c>
      <c r="I98" s="200">
        <v>0.31427024347299998</v>
      </c>
      <c r="J98" s="201">
        <v>2.2999999999999998</v>
      </c>
      <c r="K98" s="207">
        <v>2485892102.8200002</v>
      </c>
      <c r="L98" s="200">
        <v>1.0394712222954734</v>
      </c>
      <c r="M98" s="207">
        <v>28218060.800000001</v>
      </c>
      <c r="N98" s="207">
        <v>-50908771.869999997</v>
      </c>
    </row>
    <row r="99" spans="1:14" s="196" customFormat="1" ht="13">
      <c r="B99" s="130" t="s">
        <v>1502</v>
      </c>
      <c r="C99" s="207">
        <v>1061308571.08</v>
      </c>
      <c r="D99" s="207">
        <v>584863070.21000004</v>
      </c>
      <c r="E99" s="206">
        <v>0.24232032538678264</v>
      </c>
      <c r="F99" s="207">
        <v>1203032780.5599999</v>
      </c>
      <c r="G99" s="200">
        <v>6.7268166471999999E-2</v>
      </c>
      <c r="H99" s="198">
        <v>1073</v>
      </c>
      <c r="I99" s="200">
        <v>0.24614569381500001</v>
      </c>
      <c r="J99" s="201">
        <v>1.64</v>
      </c>
      <c r="K99" s="207">
        <v>1148334301.22</v>
      </c>
      <c r="L99" s="200">
        <v>0.95453284380618597</v>
      </c>
      <c r="M99" s="207">
        <v>19774582.539999999</v>
      </c>
      <c r="N99" s="207">
        <v>-14528693.52</v>
      </c>
    </row>
    <row r="100" spans="1:14">
      <c r="B100" t="s">
        <v>1503</v>
      </c>
      <c r="C100" s="206">
        <v>364287865.82999998</v>
      </c>
      <c r="D100" s="206">
        <v>173378725.02000001</v>
      </c>
      <c r="E100" s="206">
        <v>0.20063540607988278</v>
      </c>
      <c r="F100" s="206">
        <v>399073776.73000002</v>
      </c>
      <c r="G100" s="155">
        <v>0.226244012892</v>
      </c>
      <c r="H100" s="124">
        <v>400</v>
      </c>
      <c r="I100" s="155">
        <v>0.164282288843</v>
      </c>
      <c r="J100" s="158">
        <v>2.33</v>
      </c>
      <c r="K100" s="206">
        <v>331104729.30000001</v>
      </c>
      <c r="L100" s="155">
        <v>0.82968300250911853</v>
      </c>
      <c r="M100" s="206">
        <v>11779920.65</v>
      </c>
      <c r="N100" s="206">
        <v>-4613727.96</v>
      </c>
    </row>
    <row r="101" spans="1:14" s="196" customFormat="1" ht="13">
      <c r="B101" s="130" t="s">
        <v>1504</v>
      </c>
      <c r="C101" s="207">
        <v>276228575.24000001</v>
      </c>
      <c r="D101" s="207">
        <v>131099796.18000001</v>
      </c>
      <c r="E101" s="206">
        <v>0.1564576250129148</v>
      </c>
      <c r="F101" s="207">
        <v>296740137.99000001</v>
      </c>
      <c r="G101" s="200">
        <v>0.143674187758</v>
      </c>
      <c r="H101" s="198">
        <v>359</v>
      </c>
      <c r="I101" s="200">
        <v>0.16470401214200001</v>
      </c>
      <c r="J101" s="201">
        <v>2.02</v>
      </c>
      <c r="K101" s="207">
        <v>238403857.77000001</v>
      </c>
      <c r="L101" s="200">
        <v>0.80340954002668186</v>
      </c>
      <c r="M101" s="207">
        <v>6665261.7699999996</v>
      </c>
      <c r="N101" s="207">
        <v>-3394812.78</v>
      </c>
    </row>
    <row r="102" spans="1:14" s="196" customFormat="1" ht="13">
      <c r="B102" s="130" t="s">
        <v>1505</v>
      </c>
      <c r="C102" s="207">
        <v>61709510.68</v>
      </c>
      <c r="D102" s="207">
        <v>20805630.949999999</v>
      </c>
      <c r="E102" s="206">
        <v>0.24971208479500578</v>
      </c>
      <c r="F102" s="207">
        <v>66904928.159999996</v>
      </c>
      <c r="G102" s="200">
        <v>0.237318606008</v>
      </c>
      <c r="H102" s="198">
        <v>26</v>
      </c>
      <c r="I102" s="200">
        <v>0.21889065241799999</v>
      </c>
      <c r="J102" s="201">
        <v>3</v>
      </c>
      <c r="K102" s="207">
        <v>88957852.150000006</v>
      </c>
      <c r="L102" s="200">
        <v>1.3296158384216701</v>
      </c>
      <c r="M102" s="207">
        <v>3423218.21</v>
      </c>
      <c r="N102" s="207">
        <v>-1163159.32</v>
      </c>
    </row>
    <row r="103" spans="1:14" s="196" customFormat="1" ht="13">
      <c r="B103" s="130" t="s">
        <v>1506</v>
      </c>
      <c r="C103" s="207">
        <v>26349779.91</v>
      </c>
      <c r="D103" s="207">
        <v>21473297.890000001</v>
      </c>
      <c r="E103" s="206">
        <v>0.42280094592400774</v>
      </c>
      <c r="F103" s="207">
        <v>35428710.57</v>
      </c>
      <c r="G103" s="200">
        <v>0.89691014957199999</v>
      </c>
      <c r="H103" s="198">
        <v>15</v>
      </c>
      <c r="I103" s="200">
        <v>5.7625546028999997E-2</v>
      </c>
      <c r="J103" s="201">
        <v>3.66</v>
      </c>
      <c r="K103" s="207">
        <v>3743019.38</v>
      </c>
      <c r="L103" s="200">
        <v>0.10564932563956983</v>
      </c>
      <c r="M103" s="207">
        <v>1691440.67</v>
      </c>
      <c r="N103" s="207">
        <v>-55755.87</v>
      </c>
    </row>
    <row r="104" spans="1:14">
      <c r="B104" t="s">
        <v>1507</v>
      </c>
      <c r="C104" s="206">
        <v>954159524.84000003</v>
      </c>
      <c r="D104" s="206">
        <v>116505522.66</v>
      </c>
      <c r="E104" s="206">
        <v>0.19460286484585795</v>
      </c>
      <c r="F104" s="206">
        <v>976831833.32000005</v>
      </c>
      <c r="G104" s="155">
        <v>1</v>
      </c>
      <c r="H104" s="124">
        <v>238</v>
      </c>
      <c r="I104" s="155">
        <v>0.46448568547699998</v>
      </c>
      <c r="J104" s="158">
        <v>1.77</v>
      </c>
      <c r="K104" s="206">
        <v>889861832.98000002</v>
      </c>
      <c r="L104" s="155">
        <v>0.9109672746388584</v>
      </c>
      <c r="M104" s="206">
        <v>546545586.95000005</v>
      </c>
      <c r="N104" s="206">
        <v>-550678314.91999996</v>
      </c>
    </row>
    <row r="105" spans="1:14" ht="13.5" thickBot="1">
      <c r="A105" s="445" t="s">
        <v>1508</v>
      </c>
      <c r="B105" s="445"/>
      <c r="C105" s="449">
        <v>31786999166.23</v>
      </c>
      <c r="D105" s="449">
        <v>33201027158.410004</v>
      </c>
      <c r="E105" s="449">
        <v>0.17863468638281826</v>
      </c>
      <c r="F105" s="449">
        <v>37717854240.260002</v>
      </c>
      <c r="G105" s="480">
        <v>3.8483206887645498E-2</v>
      </c>
      <c r="H105" s="461">
        <v>17481</v>
      </c>
      <c r="I105" s="480">
        <v>0.29117003870605412</v>
      </c>
      <c r="J105" s="481">
        <v>2.4326421543674006</v>
      </c>
      <c r="K105" s="449">
        <v>20354626531.149998</v>
      </c>
      <c r="L105" s="480">
        <v>0.53965494435321004</v>
      </c>
      <c r="M105" s="449">
        <v>667872385.25999999</v>
      </c>
      <c r="N105" s="449">
        <v>-659026659.27999997</v>
      </c>
    </row>
    <row r="106" spans="1:14" ht="13">
      <c r="A106" s="1"/>
      <c r="B106" s="1"/>
      <c r="C106" s="1"/>
      <c r="D106" s="1"/>
      <c r="E106" s="1"/>
      <c r="F106" s="1"/>
      <c r="G106" s="1"/>
      <c r="H106" s="1"/>
      <c r="I106" s="1"/>
      <c r="J106" s="1"/>
      <c r="K106" s="1"/>
      <c r="L106" s="1"/>
      <c r="M106" s="1"/>
      <c r="N106" s="1"/>
    </row>
    <row r="107" spans="1:14" ht="50">
      <c r="A107" s="57" t="s">
        <v>1513</v>
      </c>
      <c r="B107" s="77" t="s">
        <v>1478</v>
      </c>
      <c r="C107" s="57" t="s">
        <v>1479</v>
      </c>
      <c r="D107" s="57" t="s">
        <v>1480</v>
      </c>
      <c r="E107" s="57" t="s">
        <v>1481</v>
      </c>
      <c r="F107" s="57" t="s">
        <v>1482</v>
      </c>
      <c r="G107" s="57" t="s">
        <v>1483</v>
      </c>
      <c r="H107" s="57" t="s">
        <v>1484</v>
      </c>
      <c r="I107" s="57" t="s">
        <v>1485</v>
      </c>
      <c r="J107" s="57" t="s">
        <v>1486</v>
      </c>
      <c r="K107" s="57" t="s">
        <v>1487</v>
      </c>
      <c r="L107" s="57" t="s">
        <v>1488</v>
      </c>
      <c r="M107" s="57" t="s">
        <v>1489</v>
      </c>
      <c r="N107" s="57" t="s">
        <v>1490</v>
      </c>
    </row>
    <row r="108" spans="1:14">
      <c r="B108" t="s">
        <v>1491</v>
      </c>
      <c r="C108" s="206">
        <v>2328156075.3000002</v>
      </c>
      <c r="D108" s="206">
        <v>345686991.81</v>
      </c>
      <c r="E108" s="206">
        <v>0.60965104988918262</v>
      </c>
      <c r="F108" s="206">
        <v>2538904512.79</v>
      </c>
      <c r="G108" s="155">
        <v>8.43909136E-4</v>
      </c>
      <c r="H108" s="124">
        <v>11378</v>
      </c>
      <c r="I108" s="155">
        <v>0.13016576366900001</v>
      </c>
      <c r="J108" s="158">
        <v>0</v>
      </c>
      <c r="K108" s="206">
        <v>54533776.280000001</v>
      </c>
      <c r="L108" s="155">
        <v>2.1479254538829772E-2</v>
      </c>
      <c r="M108" s="206">
        <v>278597.83</v>
      </c>
      <c r="N108" s="206">
        <v>-123134.79</v>
      </c>
    </row>
    <row r="109" spans="1:14" s="196" customFormat="1" ht="13">
      <c r="B109" s="130" t="s">
        <v>1492</v>
      </c>
      <c r="C109" s="207">
        <v>1467236988.05</v>
      </c>
      <c r="D109" s="207">
        <v>207683518.77000001</v>
      </c>
      <c r="E109" s="206">
        <v>0.67371533388238947</v>
      </c>
      <c r="F109" s="207">
        <v>1607156559.24</v>
      </c>
      <c r="G109" s="200">
        <v>6.1346064299999995E-4</v>
      </c>
      <c r="H109" s="198">
        <v>7232</v>
      </c>
      <c r="I109" s="200">
        <v>0.13148726002399999</v>
      </c>
      <c r="J109" s="201">
        <v>0</v>
      </c>
      <c r="K109" s="207">
        <v>27602802.120000001</v>
      </c>
      <c r="L109" s="200">
        <v>1.7174930445514873E-2</v>
      </c>
      <c r="M109" s="207">
        <v>130697.07</v>
      </c>
      <c r="N109" s="207">
        <v>-63535.199999999997</v>
      </c>
    </row>
    <row r="110" spans="1:14" s="196" customFormat="1" ht="13">
      <c r="B110" s="130" t="s">
        <v>1493</v>
      </c>
      <c r="C110" s="207">
        <v>860919087.25</v>
      </c>
      <c r="D110" s="207">
        <v>138003473.03999999</v>
      </c>
      <c r="E110" s="206">
        <v>0.51323973766566267</v>
      </c>
      <c r="F110" s="207">
        <v>931747953.54999995</v>
      </c>
      <c r="G110" s="200">
        <v>1.2414059109999999E-3</v>
      </c>
      <c r="H110" s="198">
        <v>4146</v>
      </c>
      <c r="I110" s="200">
        <v>0.12788633657000001</v>
      </c>
      <c r="J110" s="201">
        <v>0</v>
      </c>
      <c r="K110" s="207">
        <v>26930974.16</v>
      </c>
      <c r="L110" s="200">
        <v>2.8903711628656469E-2</v>
      </c>
      <c r="M110" s="207">
        <v>147900.76</v>
      </c>
      <c r="N110" s="207">
        <v>-59599.59</v>
      </c>
    </row>
    <row r="111" spans="1:14">
      <c r="B111" t="s">
        <v>1494</v>
      </c>
      <c r="C111" s="206">
        <v>1395505042.9200001</v>
      </c>
      <c r="D111" s="206">
        <v>240818475.75</v>
      </c>
      <c r="E111" s="206">
        <v>0.56375829394809196</v>
      </c>
      <c r="F111" s="206">
        <v>1531268455.96</v>
      </c>
      <c r="G111" s="155">
        <v>1.9658013969999998E-3</v>
      </c>
      <c r="H111" s="124">
        <v>6456</v>
      </c>
      <c r="I111" s="155">
        <v>0.126957707699</v>
      </c>
      <c r="J111" s="158">
        <v>0</v>
      </c>
      <c r="K111" s="206">
        <v>61928647.719999999</v>
      </c>
      <c r="L111" s="155">
        <v>4.0442711060207269E-2</v>
      </c>
      <c r="M111" s="206">
        <v>381197.16</v>
      </c>
      <c r="N111" s="206">
        <v>-138865.48000000001</v>
      </c>
    </row>
    <row r="112" spans="1:14">
      <c r="B112" t="s">
        <v>1495</v>
      </c>
      <c r="C112" s="206">
        <v>1989032582.8099999</v>
      </c>
      <c r="D112" s="206">
        <v>326883646.29000002</v>
      </c>
      <c r="E112" s="206">
        <v>0.5484895199099018</v>
      </c>
      <c r="F112" s="206">
        <v>2168324837.0300002</v>
      </c>
      <c r="G112" s="155">
        <v>3.584778945E-3</v>
      </c>
      <c r="H112" s="124">
        <v>8275</v>
      </c>
      <c r="I112" s="155">
        <v>0.13887835253899999</v>
      </c>
      <c r="J112" s="158">
        <v>0</v>
      </c>
      <c r="K112" s="206">
        <v>148937881.44</v>
      </c>
      <c r="L112" s="155">
        <v>6.8687993097936065E-2</v>
      </c>
      <c r="M112" s="206">
        <v>1079903.19</v>
      </c>
      <c r="N112" s="206">
        <v>-449222.66</v>
      </c>
    </row>
    <row r="113" spans="1:14">
      <c r="B113" t="s">
        <v>1496</v>
      </c>
      <c r="C113" s="206">
        <v>1006193593.58</v>
      </c>
      <c r="D113" s="206">
        <v>161726095.71000001</v>
      </c>
      <c r="E113" s="206">
        <v>0.63552953188397954</v>
      </c>
      <c r="F113" s="206">
        <v>1108975303.48</v>
      </c>
      <c r="G113" s="155">
        <v>6.1398233829999998E-3</v>
      </c>
      <c r="H113" s="124">
        <v>4058</v>
      </c>
      <c r="I113" s="155">
        <v>0.14949084355200001</v>
      </c>
      <c r="J113" s="158">
        <v>0</v>
      </c>
      <c r="K113" s="206">
        <v>120523950.39</v>
      </c>
      <c r="L113" s="155">
        <v>0.1086804638586558</v>
      </c>
      <c r="M113" s="206">
        <v>1021141.82</v>
      </c>
      <c r="N113" s="206">
        <v>-531753.85</v>
      </c>
    </row>
    <row r="114" spans="1:14">
      <c r="B114" t="s">
        <v>1497</v>
      </c>
      <c r="C114" s="206">
        <v>1886433447.28</v>
      </c>
      <c r="D114" s="206">
        <v>312651085.74000001</v>
      </c>
      <c r="E114" s="206">
        <v>0.50346379641521699</v>
      </c>
      <c r="F114" s="206">
        <v>2043841949.8599999</v>
      </c>
      <c r="G114" s="155">
        <v>1.3612817708E-2</v>
      </c>
      <c r="H114" s="124">
        <v>7431</v>
      </c>
      <c r="I114" s="155">
        <v>0.15329365280400001</v>
      </c>
      <c r="J114" s="158">
        <v>0</v>
      </c>
      <c r="K114" s="206">
        <v>383346574</v>
      </c>
      <c r="L114" s="155">
        <v>0.18756175056797256</v>
      </c>
      <c r="M114" s="206">
        <v>4302899.75</v>
      </c>
      <c r="N114" s="206">
        <v>-2216036.62</v>
      </c>
    </row>
    <row r="115" spans="1:14" s="196" customFormat="1" ht="13">
      <c r="B115" s="130" t="s">
        <v>1498</v>
      </c>
      <c r="C115" s="207">
        <v>1468499106.72</v>
      </c>
      <c r="D115" s="207">
        <v>252549614.43000001</v>
      </c>
      <c r="E115" s="206">
        <v>0.47048968856348949</v>
      </c>
      <c r="F115" s="207">
        <v>1587321096.1600001</v>
      </c>
      <c r="G115" s="200">
        <v>1.1448543931E-2</v>
      </c>
      <c r="H115" s="198">
        <v>5835</v>
      </c>
      <c r="I115" s="200">
        <v>0.15280105281100001</v>
      </c>
      <c r="J115" s="201">
        <v>0</v>
      </c>
      <c r="K115" s="207">
        <v>268053258.47</v>
      </c>
      <c r="L115" s="200">
        <v>0.16887147730756333</v>
      </c>
      <c r="M115" s="207">
        <v>2807531.94</v>
      </c>
      <c r="N115" s="207">
        <v>-1348812.56</v>
      </c>
    </row>
    <row r="116" spans="1:14" s="196" customFormat="1" ht="13">
      <c r="B116" s="130" t="s">
        <v>1499</v>
      </c>
      <c r="C116" s="207">
        <v>417934340.56</v>
      </c>
      <c r="D116" s="207">
        <v>60101471.310000002</v>
      </c>
      <c r="E116" s="206">
        <v>0.64202277097299187</v>
      </c>
      <c r="F116" s="207">
        <v>456520853.70999998</v>
      </c>
      <c r="G116" s="200">
        <v>2.1137988563999999E-2</v>
      </c>
      <c r="H116" s="198">
        <v>1596</v>
      </c>
      <c r="I116" s="200">
        <v>0.155006420915</v>
      </c>
      <c r="J116" s="201">
        <v>0</v>
      </c>
      <c r="K116" s="207">
        <v>115293315.53</v>
      </c>
      <c r="L116" s="200">
        <v>0.25254775240396543</v>
      </c>
      <c r="M116" s="207">
        <v>1495367.81</v>
      </c>
      <c r="N116" s="207">
        <v>-867224.05</v>
      </c>
    </row>
    <row r="117" spans="1:14">
      <c r="B117" t="s">
        <v>1500</v>
      </c>
      <c r="C117" s="206">
        <v>909035748.23000002</v>
      </c>
      <c r="D117" s="206">
        <v>168710723.25</v>
      </c>
      <c r="E117" s="206">
        <v>0.44741969227495443</v>
      </c>
      <c r="F117" s="206">
        <v>984520248.11000001</v>
      </c>
      <c r="G117" s="155">
        <v>4.8364913458000001E-2</v>
      </c>
      <c r="H117" s="124">
        <v>3773</v>
      </c>
      <c r="I117" s="155">
        <v>0.15731985768000001</v>
      </c>
      <c r="J117" s="158">
        <v>0</v>
      </c>
      <c r="K117" s="206">
        <v>389219781.29000002</v>
      </c>
      <c r="L117" s="155">
        <v>0.39533953927020976</v>
      </c>
      <c r="M117" s="206">
        <v>7346899.8499999996</v>
      </c>
      <c r="N117" s="206">
        <v>-4304726.08</v>
      </c>
    </row>
    <row r="118" spans="1:14" s="196" customFormat="1" ht="13">
      <c r="B118" s="130" t="s">
        <v>1501</v>
      </c>
      <c r="C118" s="207">
        <v>573651550.78999996</v>
      </c>
      <c r="D118" s="207">
        <v>120582811.01000001</v>
      </c>
      <c r="E118" s="206">
        <v>0.45794267132668359</v>
      </c>
      <c r="F118" s="207">
        <v>628871565.38</v>
      </c>
      <c r="G118" s="200">
        <v>3.5720210570000001E-2</v>
      </c>
      <c r="H118" s="198">
        <v>2453</v>
      </c>
      <c r="I118" s="200">
        <v>0.166213327951</v>
      </c>
      <c r="J118" s="201">
        <v>0</v>
      </c>
      <c r="K118" s="207">
        <v>231495984.16</v>
      </c>
      <c r="L118" s="200">
        <v>0.36811329515290925</v>
      </c>
      <c r="M118" s="207">
        <v>3773009.64</v>
      </c>
      <c r="N118" s="207">
        <v>-2047248.26</v>
      </c>
    </row>
    <row r="119" spans="1:14" s="196" customFormat="1" ht="13">
      <c r="B119" s="130" t="s">
        <v>1502</v>
      </c>
      <c r="C119" s="207">
        <v>335384197.44</v>
      </c>
      <c r="D119" s="207">
        <v>48127912.240000002</v>
      </c>
      <c r="E119" s="206">
        <v>0.42105473407919469</v>
      </c>
      <c r="F119" s="207">
        <v>355648682.73000002</v>
      </c>
      <c r="G119" s="200">
        <v>7.0723759378999995E-2</v>
      </c>
      <c r="H119" s="198">
        <v>1320</v>
      </c>
      <c r="I119" s="200">
        <v>0.14159408434500001</v>
      </c>
      <c r="J119" s="201">
        <v>0</v>
      </c>
      <c r="K119" s="207">
        <v>157723797.13</v>
      </c>
      <c r="L119" s="200">
        <v>0.44348202253778662</v>
      </c>
      <c r="M119" s="207">
        <v>3573890.21</v>
      </c>
      <c r="N119" s="207">
        <v>-2257477.8199999998</v>
      </c>
    </row>
    <row r="120" spans="1:14">
      <c r="B120" t="s">
        <v>1503</v>
      </c>
      <c r="C120" s="206">
        <v>364840631.48000002</v>
      </c>
      <c r="D120" s="206">
        <v>37094517.479999997</v>
      </c>
      <c r="E120" s="206">
        <v>0.46741169687267642</v>
      </c>
      <c r="F120" s="206">
        <v>382179042.83999997</v>
      </c>
      <c r="G120" s="155">
        <v>0.195699279107</v>
      </c>
      <c r="H120" s="124">
        <v>1457</v>
      </c>
      <c r="I120" s="155">
        <v>0.123067950062</v>
      </c>
      <c r="J120" s="158">
        <v>0</v>
      </c>
      <c r="K120" s="206">
        <v>201778223.99000001</v>
      </c>
      <c r="L120" s="155">
        <v>0.52796778831871971</v>
      </c>
      <c r="M120" s="206">
        <v>9133126.0299999993</v>
      </c>
      <c r="N120" s="206">
        <v>-4491929.04</v>
      </c>
    </row>
    <row r="121" spans="1:14" s="196" customFormat="1" ht="13">
      <c r="B121" s="130" t="s">
        <v>1504</v>
      </c>
      <c r="C121" s="207">
        <v>220888811.72</v>
      </c>
      <c r="D121" s="207">
        <v>26229527.859999999</v>
      </c>
      <c r="E121" s="206">
        <v>0.48269493288545978</v>
      </c>
      <c r="F121" s="207">
        <v>233549671.91</v>
      </c>
      <c r="G121" s="200">
        <v>0.136937072912</v>
      </c>
      <c r="H121" s="198">
        <v>832</v>
      </c>
      <c r="I121" s="200">
        <v>0.125737057894</v>
      </c>
      <c r="J121" s="201">
        <v>0</v>
      </c>
      <c r="K121" s="207">
        <v>119166464.66</v>
      </c>
      <c r="L121" s="200">
        <v>0.51024034281633091</v>
      </c>
      <c r="M121" s="207">
        <v>3958663.16</v>
      </c>
      <c r="N121" s="207">
        <v>-2341945.4700000002</v>
      </c>
    </row>
    <row r="122" spans="1:14" s="196" customFormat="1" ht="13">
      <c r="B122" s="130" t="s">
        <v>1505</v>
      </c>
      <c r="C122" s="207">
        <v>68239670.829999998</v>
      </c>
      <c r="D122" s="207">
        <v>3388560.25</v>
      </c>
      <c r="E122" s="206">
        <v>0.42498950697423693</v>
      </c>
      <c r="F122" s="207">
        <v>69679773.379999995</v>
      </c>
      <c r="G122" s="200">
        <v>0.242698519586</v>
      </c>
      <c r="H122" s="198">
        <v>287</v>
      </c>
      <c r="I122" s="200">
        <v>0.11067204742</v>
      </c>
      <c r="J122" s="201">
        <v>0</v>
      </c>
      <c r="K122" s="207">
        <v>35937307.880000003</v>
      </c>
      <c r="L122" s="200">
        <v>0.51574949424727889</v>
      </c>
      <c r="M122" s="207">
        <v>1904367.52</v>
      </c>
      <c r="N122" s="207">
        <v>-1005622.75</v>
      </c>
    </row>
    <row r="123" spans="1:14" s="196" customFormat="1" ht="13">
      <c r="B123" s="130" t="s">
        <v>1506</v>
      </c>
      <c r="C123" s="207">
        <v>75712148.930000007</v>
      </c>
      <c r="D123" s="207">
        <v>7476429.3700000001</v>
      </c>
      <c r="E123" s="206">
        <v>0.43302069340621552</v>
      </c>
      <c r="F123" s="207">
        <v>78949597.560000002</v>
      </c>
      <c r="G123" s="200">
        <v>0.328049511091</v>
      </c>
      <c r="H123" s="198">
        <v>338</v>
      </c>
      <c r="I123" s="200">
        <v>0.12611260685299999</v>
      </c>
      <c r="J123" s="201">
        <v>0</v>
      </c>
      <c r="K123" s="207">
        <v>46674451.450000003</v>
      </c>
      <c r="L123" s="200">
        <v>0.59119302558228271</v>
      </c>
      <c r="M123" s="207">
        <v>3270095.34</v>
      </c>
      <c r="N123" s="207">
        <v>-1144360.83</v>
      </c>
    </row>
    <row r="124" spans="1:14">
      <c r="B124" t="s">
        <v>1507</v>
      </c>
      <c r="C124" s="206">
        <v>92053456.200000003</v>
      </c>
      <c r="D124" s="206">
        <v>4875391.2</v>
      </c>
      <c r="E124" s="206">
        <v>0.52293219875360808</v>
      </c>
      <c r="F124" s="206">
        <v>94602955.239999995</v>
      </c>
      <c r="G124" s="155">
        <v>1</v>
      </c>
      <c r="H124" s="124">
        <v>325</v>
      </c>
      <c r="I124" s="155">
        <v>7.4958080678E-2</v>
      </c>
      <c r="J124" s="158">
        <v>0</v>
      </c>
      <c r="K124" s="206">
        <v>63931864.579999998</v>
      </c>
      <c r="L124" s="155">
        <v>0.67579141072083915</v>
      </c>
      <c r="M124" s="206">
        <v>2615620.7400000002</v>
      </c>
      <c r="N124" s="206">
        <v>-2615620.7400000002</v>
      </c>
    </row>
    <row r="125" spans="1:14" ht="13.5" thickBot="1">
      <c r="A125" s="445" t="s">
        <v>1508</v>
      </c>
      <c r="B125" s="445"/>
      <c r="C125" s="449">
        <v>9971250577.8000011</v>
      </c>
      <c r="D125" s="449">
        <v>1598446927.23</v>
      </c>
      <c r="E125" s="449">
        <v>0.55138942212948472</v>
      </c>
      <c r="F125" s="449">
        <v>10852617305.310001</v>
      </c>
      <c r="G125" s="480">
        <v>2.4378308712253594E-2</v>
      </c>
      <c r="H125" s="461">
        <v>43153</v>
      </c>
      <c r="I125" s="480">
        <v>0.1395163582057817</v>
      </c>
      <c r="J125" s="481">
        <v>0</v>
      </c>
      <c r="K125" s="449">
        <v>1424200699.6899998</v>
      </c>
      <c r="L125" s="480">
        <v>0.13123108091106858</v>
      </c>
      <c r="M125" s="449">
        <v>26159386.369999997</v>
      </c>
      <c r="N125" s="449">
        <v>-14871289.26</v>
      </c>
    </row>
    <row r="126" spans="1:14" ht="13">
      <c r="A126" s="1"/>
      <c r="B126" s="1"/>
      <c r="C126" s="1"/>
      <c r="D126" s="1"/>
      <c r="E126" s="1"/>
      <c r="F126" s="1"/>
      <c r="G126" s="1"/>
      <c r="H126" s="1"/>
      <c r="I126" s="1"/>
      <c r="J126" s="1"/>
      <c r="K126" s="1"/>
      <c r="L126" s="1"/>
      <c r="M126" s="1"/>
      <c r="N126" s="1"/>
    </row>
    <row r="127" spans="1:14" ht="50">
      <c r="A127" s="57" t="s">
        <v>1514</v>
      </c>
      <c r="B127" s="77" t="s">
        <v>1478</v>
      </c>
      <c r="C127" s="57" t="s">
        <v>1479</v>
      </c>
      <c r="D127" s="57" t="s">
        <v>1480</v>
      </c>
      <c r="E127" s="57" t="s">
        <v>1481</v>
      </c>
      <c r="F127" s="57" t="s">
        <v>1482</v>
      </c>
      <c r="G127" s="57" t="s">
        <v>1483</v>
      </c>
      <c r="H127" s="57" t="s">
        <v>1484</v>
      </c>
      <c r="I127" s="57" t="s">
        <v>1485</v>
      </c>
      <c r="J127" s="57" t="s">
        <v>1486</v>
      </c>
      <c r="K127" s="57" t="s">
        <v>1487</v>
      </c>
      <c r="L127" s="57" t="s">
        <v>1488</v>
      </c>
      <c r="M127" s="57" t="s">
        <v>1489</v>
      </c>
      <c r="N127" s="57" t="s">
        <v>1490</v>
      </c>
    </row>
    <row r="128" spans="1:14">
      <c r="B128" t="s">
        <v>1491</v>
      </c>
      <c r="C128" s="206">
        <v>36431339431.489998</v>
      </c>
      <c r="D128" s="206">
        <v>1201335618.22</v>
      </c>
      <c r="E128" s="206">
        <v>0.99836120586109611</v>
      </c>
      <c r="F128" s="206">
        <v>37630706307.940002</v>
      </c>
      <c r="G128" s="155">
        <v>5.3776430500000001E-4</v>
      </c>
      <c r="H128" s="124">
        <v>287211</v>
      </c>
      <c r="I128" s="155">
        <v>0.14463613892999999</v>
      </c>
      <c r="J128" s="158">
        <v>0</v>
      </c>
      <c r="K128" s="206">
        <v>835934012.27999997</v>
      </c>
      <c r="L128" s="155">
        <v>2.2214146219828448E-2</v>
      </c>
      <c r="M128" s="206">
        <v>2981485.64</v>
      </c>
      <c r="N128" s="206">
        <v>-793944.8</v>
      </c>
    </row>
    <row r="129" spans="2:14" s="196" customFormat="1" ht="13">
      <c r="B129" s="130" t="s">
        <v>1492</v>
      </c>
      <c r="C129" s="207">
        <v>29162389257.450001</v>
      </c>
      <c r="D129" s="207">
        <v>885936422.84000003</v>
      </c>
      <c r="E129" s="206">
        <v>0.99957839011878336</v>
      </c>
      <c r="F129" s="207">
        <v>30047952160.740002</v>
      </c>
      <c r="G129" s="200">
        <v>3.8677509100000003E-4</v>
      </c>
      <c r="H129" s="198">
        <v>235939</v>
      </c>
      <c r="I129" s="200">
        <v>0.143276577475</v>
      </c>
      <c r="J129" s="201">
        <v>0</v>
      </c>
      <c r="K129" s="207">
        <v>515321090.80000001</v>
      </c>
      <c r="L129" s="200">
        <v>1.7149957109999239E-2</v>
      </c>
      <c r="M129" s="207">
        <v>1685356.49</v>
      </c>
      <c r="N129" s="207">
        <v>-194388.68</v>
      </c>
    </row>
    <row r="130" spans="2:14" s="196" customFormat="1" ht="13">
      <c r="B130" s="130" t="s">
        <v>1493</v>
      </c>
      <c r="C130" s="207">
        <v>7268950174.04</v>
      </c>
      <c r="D130" s="207">
        <v>315399195.38</v>
      </c>
      <c r="E130" s="206">
        <v>0.99494221214458656</v>
      </c>
      <c r="F130" s="207">
        <v>7582754147.1999998</v>
      </c>
      <c r="G130" s="200">
        <v>1.136084728E-3</v>
      </c>
      <c r="H130" s="198">
        <v>51272</v>
      </c>
      <c r="I130" s="200">
        <v>0.150023632283</v>
      </c>
      <c r="J130" s="201">
        <v>0</v>
      </c>
      <c r="K130" s="207">
        <v>320612921.47000003</v>
      </c>
      <c r="L130" s="200">
        <v>4.2281856334269945E-2</v>
      </c>
      <c r="M130" s="207">
        <v>1296129.1499999999</v>
      </c>
      <c r="N130" s="207">
        <v>-599556.12</v>
      </c>
    </row>
    <row r="131" spans="2:14">
      <c r="B131" t="s">
        <v>1494</v>
      </c>
      <c r="C131" s="206">
        <v>3140365951</v>
      </c>
      <c r="D131" s="206">
        <v>146116968.19</v>
      </c>
      <c r="E131" s="206">
        <v>0.99835152040872566</v>
      </c>
      <c r="F131" s="206">
        <v>3286242048.3499999</v>
      </c>
      <c r="G131" s="155">
        <v>1.8052579369999999E-3</v>
      </c>
      <c r="H131" s="124">
        <v>30539</v>
      </c>
      <c r="I131" s="155">
        <v>0.14451217971200001</v>
      </c>
      <c r="J131" s="158">
        <v>0</v>
      </c>
      <c r="K131" s="206">
        <v>188127042.13</v>
      </c>
      <c r="L131" s="155">
        <v>5.7246861114341019E-2</v>
      </c>
      <c r="M131" s="206">
        <v>857352.77</v>
      </c>
      <c r="N131" s="206">
        <v>-314207.8</v>
      </c>
    </row>
    <row r="132" spans="2:14">
      <c r="B132" t="s">
        <v>1495</v>
      </c>
      <c r="C132" s="206">
        <v>12812617178.17</v>
      </c>
      <c r="D132" s="206">
        <v>217718686.52000001</v>
      </c>
      <c r="E132" s="206">
        <v>0.99861038115361067</v>
      </c>
      <c r="F132" s="206">
        <v>13030033318.700001</v>
      </c>
      <c r="G132" s="155">
        <v>4.5322280470000004E-3</v>
      </c>
      <c r="H132" s="124">
        <v>137854</v>
      </c>
      <c r="I132" s="155">
        <v>0.14875076638900001</v>
      </c>
      <c r="J132" s="158">
        <v>0</v>
      </c>
      <c r="K132" s="206">
        <v>1507004960.99</v>
      </c>
      <c r="L132" s="155">
        <v>0.11565626304479421</v>
      </c>
      <c r="M132" s="206">
        <v>8825701.4100000001</v>
      </c>
      <c r="N132" s="206">
        <v>-2077227.75</v>
      </c>
    </row>
    <row r="133" spans="2:14">
      <c r="B133" t="s">
        <v>1496</v>
      </c>
      <c r="C133" s="206">
        <v>1144215426.49</v>
      </c>
      <c r="D133" s="206">
        <v>70956713.930000007</v>
      </c>
      <c r="E133" s="206">
        <v>0.99852010269100644</v>
      </c>
      <c r="F133" s="206">
        <v>1215067131.77</v>
      </c>
      <c r="G133" s="155">
        <v>6.2307822379999997E-3</v>
      </c>
      <c r="H133" s="124">
        <v>10068</v>
      </c>
      <c r="I133" s="155">
        <v>0.18221514050000001</v>
      </c>
      <c r="J133" s="158">
        <v>0</v>
      </c>
      <c r="K133" s="206">
        <v>215374418.19999999</v>
      </c>
      <c r="L133" s="155">
        <v>0.17725310196339686</v>
      </c>
      <c r="M133" s="206">
        <v>1345117.5</v>
      </c>
      <c r="N133" s="206">
        <v>-1226412.81</v>
      </c>
    </row>
    <row r="134" spans="2:14">
      <c r="B134" t="s">
        <v>1497</v>
      </c>
      <c r="C134" s="206">
        <v>5952654008.7700005</v>
      </c>
      <c r="D134" s="206">
        <v>217245267.34</v>
      </c>
      <c r="E134" s="206">
        <v>0.99966747137516576</v>
      </c>
      <c r="F134" s="206">
        <v>6169827035.8400002</v>
      </c>
      <c r="G134" s="155">
        <v>1.3319899188000001E-2</v>
      </c>
      <c r="H134" s="124">
        <v>72172</v>
      </c>
      <c r="I134" s="155">
        <v>0.15484772808200001</v>
      </c>
      <c r="J134" s="158">
        <v>0</v>
      </c>
      <c r="K134" s="206">
        <v>1544514487.8800001</v>
      </c>
      <c r="L134" s="155">
        <v>0.25033351484702032</v>
      </c>
      <c r="M134" s="206">
        <v>12798708.800000001</v>
      </c>
      <c r="N134" s="206">
        <v>-6087479.8799999999</v>
      </c>
    </row>
    <row r="135" spans="2:14" s="196" customFormat="1" ht="13">
      <c r="B135" s="130" t="s">
        <v>1498</v>
      </c>
      <c r="C135" s="207">
        <v>5866641272.0299997</v>
      </c>
      <c r="D135" s="207">
        <v>211610038.06999999</v>
      </c>
      <c r="E135" s="206">
        <v>0.99980843318979995</v>
      </c>
      <c r="F135" s="207">
        <v>6078210772.6400003</v>
      </c>
      <c r="G135" s="200">
        <v>1.3181542916000001E-2</v>
      </c>
      <c r="H135" s="198">
        <v>71105</v>
      </c>
      <c r="I135" s="200">
        <v>0.154911008829</v>
      </c>
      <c r="J135" s="201">
        <v>0</v>
      </c>
      <c r="K135" s="207">
        <v>1513169991.3399999</v>
      </c>
      <c r="L135" s="200">
        <v>0.24894990449348503</v>
      </c>
      <c r="M135" s="207">
        <v>12490804.75</v>
      </c>
      <c r="N135" s="207">
        <v>-5854525.8799999999</v>
      </c>
    </row>
    <row r="136" spans="2:14" s="196" customFormat="1" ht="13">
      <c r="B136" s="130" t="s">
        <v>1499</v>
      </c>
      <c r="C136" s="207">
        <v>86012736.739999995</v>
      </c>
      <c r="D136" s="207">
        <v>5635229.2699999996</v>
      </c>
      <c r="E136" s="206">
        <v>0.9943741756579868</v>
      </c>
      <c r="F136" s="207">
        <v>91616263.200000003</v>
      </c>
      <c r="G136" s="200">
        <v>2.2499039972999998E-2</v>
      </c>
      <c r="H136" s="198">
        <v>1067</v>
      </c>
      <c r="I136" s="200">
        <v>0.15064941537900001</v>
      </c>
      <c r="J136" s="201">
        <v>0</v>
      </c>
      <c r="K136" s="207">
        <v>31344496.550000001</v>
      </c>
      <c r="L136" s="200">
        <v>0.34212808354314106</v>
      </c>
      <c r="M136" s="207">
        <v>307904.05</v>
      </c>
      <c r="N136" s="207">
        <v>-232954</v>
      </c>
    </row>
    <row r="137" spans="2:14">
      <c r="B137" t="s">
        <v>1500</v>
      </c>
      <c r="C137" s="206">
        <v>1468135393.3399999</v>
      </c>
      <c r="D137" s="206">
        <v>94203551.930000007</v>
      </c>
      <c r="E137" s="206">
        <v>0.98831187956884947</v>
      </c>
      <c r="F137" s="206">
        <v>1561237882.8099999</v>
      </c>
      <c r="G137" s="155">
        <v>3.6613618017999998E-2</v>
      </c>
      <c r="H137" s="124">
        <v>15013</v>
      </c>
      <c r="I137" s="155">
        <v>0.189132970412</v>
      </c>
      <c r="J137" s="158">
        <v>0</v>
      </c>
      <c r="K137" s="206">
        <v>840721225.32000005</v>
      </c>
      <c r="L137" s="155">
        <v>0.53849655749245895</v>
      </c>
      <c r="M137" s="206">
        <v>10177918.08</v>
      </c>
      <c r="N137" s="206">
        <v>-12797421.74</v>
      </c>
    </row>
    <row r="138" spans="2:14" s="196" customFormat="1" ht="13">
      <c r="B138" s="130" t="s">
        <v>1501</v>
      </c>
      <c r="C138" s="207">
        <v>1209346304.29</v>
      </c>
      <c r="D138" s="207">
        <v>86361360.049999997</v>
      </c>
      <c r="E138" s="206">
        <v>0.98732249631819169</v>
      </c>
      <c r="F138" s="207">
        <v>1294612817.8800001</v>
      </c>
      <c r="G138" s="200">
        <v>3.2212413699999998E-2</v>
      </c>
      <c r="H138" s="198">
        <v>12390</v>
      </c>
      <c r="I138" s="200">
        <v>0.19793124909699999</v>
      </c>
      <c r="J138" s="201">
        <v>0</v>
      </c>
      <c r="K138" s="207">
        <v>687138855.45000005</v>
      </c>
      <c r="L138" s="200">
        <v>0.53076784499571683</v>
      </c>
      <c r="M138" s="207">
        <v>7908265.6299999999</v>
      </c>
      <c r="N138" s="207">
        <v>-6526336.8700000001</v>
      </c>
    </row>
    <row r="139" spans="2:14" s="196" customFormat="1" ht="13">
      <c r="B139" s="130" t="s">
        <v>1502</v>
      </c>
      <c r="C139" s="207">
        <v>258789089.05000001</v>
      </c>
      <c r="D139" s="207">
        <v>7842191.8700000001</v>
      </c>
      <c r="E139" s="206">
        <v>0.99920736573357971</v>
      </c>
      <c r="F139" s="207">
        <v>266625064.93000001</v>
      </c>
      <c r="G139" s="200">
        <v>5.7983910137000001E-2</v>
      </c>
      <c r="H139" s="198">
        <v>2623</v>
      </c>
      <c r="I139" s="200">
        <v>0.14641243937699999</v>
      </c>
      <c r="J139" s="201">
        <v>0</v>
      </c>
      <c r="K139" s="207">
        <v>153582369.88</v>
      </c>
      <c r="L139" s="200">
        <v>0.57602375050643362</v>
      </c>
      <c r="M139" s="207">
        <v>2269652.4500000002</v>
      </c>
      <c r="N139" s="207">
        <v>-6271084.8700000001</v>
      </c>
    </row>
    <row r="140" spans="2:14">
      <c r="B140" t="s">
        <v>1503</v>
      </c>
      <c r="C140" s="206">
        <v>787514461.63999999</v>
      </c>
      <c r="D140" s="206">
        <v>11498107.35</v>
      </c>
      <c r="E140" s="206">
        <v>0.99795187248795258</v>
      </c>
      <c r="F140" s="206">
        <v>798989019.39999998</v>
      </c>
      <c r="G140" s="155">
        <v>0.32297974955699998</v>
      </c>
      <c r="H140" s="124">
        <v>7651</v>
      </c>
      <c r="I140" s="155">
        <v>0.15691814900500001</v>
      </c>
      <c r="J140" s="158">
        <v>0</v>
      </c>
      <c r="K140" s="206">
        <v>647971501.12</v>
      </c>
      <c r="L140" s="155">
        <v>0.81098924439111009</v>
      </c>
      <c r="M140" s="206">
        <v>40834764.780000001</v>
      </c>
      <c r="N140" s="206">
        <v>-17213512.710000001</v>
      </c>
    </row>
    <row r="141" spans="2:14" s="196" customFormat="1" ht="13">
      <c r="B141" s="130" t="s">
        <v>1504</v>
      </c>
      <c r="C141" s="207">
        <v>364485316.74000001</v>
      </c>
      <c r="D141" s="207">
        <v>7683784.0599999996</v>
      </c>
      <c r="E141" s="206">
        <v>0.99693515853437709</v>
      </c>
      <c r="F141" s="207">
        <v>372145551.22000003</v>
      </c>
      <c r="G141" s="200">
        <v>0.144432387991</v>
      </c>
      <c r="H141" s="198">
        <v>3550</v>
      </c>
      <c r="I141" s="200">
        <v>0.15645331862600001</v>
      </c>
      <c r="J141" s="201">
        <v>0</v>
      </c>
      <c r="K141" s="207">
        <v>322991190.75999999</v>
      </c>
      <c r="L141" s="200">
        <v>0.86791630237454698</v>
      </c>
      <c r="M141" s="207">
        <v>8448893.2899999991</v>
      </c>
      <c r="N141" s="207">
        <v>-6726876.7800000003</v>
      </c>
    </row>
    <row r="142" spans="2:14" s="196" customFormat="1" ht="13">
      <c r="B142" s="130" t="s">
        <v>1505</v>
      </c>
      <c r="C142" s="207">
        <v>50353821.189999998</v>
      </c>
      <c r="D142" s="207">
        <v>510898.75</v>
      </c>
      <c r="E142" s="206">
        <v>1</v>
      </c>
      <c r="F142" s="207">
        <v>50864719.939999998</v>
      </c>
      <c r="G142" s="200">
        <v>0.214262748896</v>
      </c>
      <c r="H142" s="198">
        <v>331</v>
      </c>
      <c r="I142" s="200">
        <v>0.12362109317099999</v>
      </c>
      <c r="J142" s="201">
        <v>0</v>
      </c>
      <c r="K142" s="207">
        <v>37836991.240000002</v>
      </c>
      <c r="L142" s="200">
        <v>0.74387495467649289</v>
      </c>
      <c r="M142" s="207">
        <v>1349882.23</v>
      </c>
      <c r="N142" s="207">
        <v>-520775.03</v>
      </c>
    </row>
    <row r="143" spans="2:14" s="196" customFormat="1" ht="13">
      <c r="B143" s="130" t="s">
        <v>1506</v>
      </c>
      <c r="C143" s="207">
        <v>372675323.70999998</v>
      </c>
      <c r="D143" s="207">
        <v>3303424.53</v>
      </c>
      <c r="E143" s="206">
        <v>1</v>
      </c>
      <c r="F143" s="207">
        <v>375978748.24000001</v>
      </c>
      <c r="G143" s="200">
        <v>0.51441468149799996</v>
      </c>
      <c r="H143" s="198">
        <v>3770</v>
      </c>
      <c r="I143" s="200">
        <v>0.16188287104499999</v>
      </c>
      <c r="J143" s="201">
        <v>0</v>
      </c>
      <c r="K143" s="207">
        <v>287143319.12</v>
      </c>
      <c r="L143" s="200">
        <v>0.76372220627934717</v>
      </c>
      <c r="M143" s="207">
        <v>31035989.260000002</v>
      </c>
      <c r="N143" s="207">
        <v>-9965860.9000000004</v>
      </c>
    </row>
    <row r="144" spans="2:14">
      <c r="B144" t="s">
        <v>1507</v>
      </c>
      <c r="C144" s="206">
        <v>291463990.72000003</v>
      </c>
      <c r="D144" s="206">
        <v>2479762.13</v>
      </c>
      <c r="E144" s="206">
        <v>0.54919587791268742</v>
      </c>
      <c r="F144" s="206">
        <v>292825865.86000001</v>
      </c>
      <c r="G144" s="155">
        <v>1</v>
      </c>
      <c r="H144" s="124">
        <v>3044</v>
      </c>
      <c r="I144" s="155">
        <v>0.27687018402800001</v>
      </c>
      <c r="J144" s="158">
        <v>0</v>
      </c>
      <c r="K144" s="206">
        <v>554117149.50999999</v>
      </c>
      <c r="L144" s="155">
        <v>1.8923094374966292</v>
      </c>
      <c r="M144" s="206">
        <v>41934610.280000001</v>
      </c>
      <c r="N144" s="206">
        <v>-41934610.280000001</v>
      </c>
    </row>
    <row r="145" spans="1:14" ht="13.5" thickBot="1">
      <c r="A145" s="445" t="s">
        <v>1508</v>
      </c>
      <c r="B145" s="445"/>
      <c r="C145" s="449">
        <v>62028305841.619995</v>
      </c>
      <c r="D145" s="449">
        <v>1961554675.6100001</v>
      </c>
      <c r="E145" s="449">
        <v>0.99748571547797626</v>
      </c>
      <c r="F145" s="449">
        <v>63984928610.670006</v>
      </c>
      <c r="G145" s="480">
        <v>1.2237601325200667E-2</v>
      </c>
      <c r="H145" s="461">
        <v>563552</v>
      </c>
      <c r="I145" s="480">
        <v>0.14901023149155224</v>
      </c>
      <c r="J145" s="481">
        <v>0</v>
      </c>
      <c r="K145" s="449">
        <v>6333764797.4300003</v>
      </c>
      <c r="L145" s="480">
        <v>9.8988385780175644E-2</v>
      </c>
      <c r="M145" s="449">
        <v>119755659.26000001</v>
      </c>
      <c r="N145" s="449">
        <v>-82444817.770000011</v>
      </c>
    </row>
    <row r="146" spans="1:14" ht="13">
      <c r="A146" s="1"/>
      <c r="B146" s="1"/>
      <c r="C146" s="1"/>
      <c r="D146" s="1"/>
      <c r="E146" s="1"/>
      <c r="F146" s="1"/>
      <c r="G146" s="1"/>
      <c r="H146" s="1"/>
      <c r="I146" s="1"/>
      <c r="J146" s="1"/>
      <c r="K146" s="1"/>
      <c r="L146" s="1"/>
      <c r="M146" s="1"/>
      <c r="N146" s="1"/>
    </row>
    <row r="147" spans="1:14" ht="50">
      <c r="A147" s="57" t="s">
        <v>1515</v>
      </c>
      <c r="B147" s="77" t="s">
        <v>1478</v>
      </c>
      <c r="C147" s="57" t="s">
        <v>1479</v>
      </c>
      <c r="D147" s="57" t="s">
        <v>1480</v>
      </c>
      <c r="E147" s="57" t="s">
        <v>1481</v>
      </c>
      <c r="F147" s="57" t="s">
        <v>1482</v>
      </c>
      <c r="G147" s="57" t="s">
        <v>1483</v>
      </c>
      <c r="H147" s="57" t="s">
        <v>1484</v>
      </c>
      <c r="I147" s="57" t="s">
        <v>1485</v>
      </c>
      <c r="J147" s="57" t="s">
        <v>1486</v>
      </c>
      <c r="K147" s="57" t="s">
        <v>1487</v>
      </c>
      <c r="L147" s="57" t="s">
        <v>1488</v>
      </c>
      <c r="M147" s="57" t="s">
        <v>1489</v>
      </c>
      <c r="N147" s="57" t="s">
        <v>1490</v>
      </c>
    </row>
    <row r="148" spans="1:14">
      <c r="B148" t="s">
        <v>1491</v>
      </c>
      <c r="C148" s="206">
        <v>47327178.840000004</v>
      </c>
      <c r="D148" s="206">
        <v>755039062.33000004</v>
      </c>
      <c r="E148" s="206">
        <v>0.87523298876843147</v>
      </c>
      <c r="F148" s="206">
        <v>708162274</v>
      </c>
      <c r="G148" s="155">
        <v>3.4059641699999999E-4</v>
      </c>
      <c r="H148" s="124">
        <v>352814</v>
      </c>
      <c r="I148" s="155">
        <v>0.56114131099300002</v>
      </c>
      <c r="J148" s="158">
        <v>0</v>
      </c>
      <c r="K148" s="206">
        <v>10289502.5</v>
      </c>
      <c r="L148" s="155">
        <v>1.452986536811759E-2</v>
      </c>
      <c r="M148" s="206">
        <v>137474.75</v>
      </c>
      <c r="N148" s="206">
        <v>-8139.74</v>
      </c>
    </row>
    <row r="149" spans="1:14" s="196" customFormat="1" ht="13">
      <c r="B149" s="130" t="s">
        <v>1492</v>
      </c>
      <c r="C149" s="207">
        <v>44343997.210000001</v>
      </c>
      <c r="D149" s="207">
        <v>745517605.25</v>
      </c>
      <c r="E149" s="206">
        <v>0.88296423890520859</v>
      </c>
      <c r="F149" s="207">
        <v>702609382.12</v>
      </c>
      <c r="G149" s="200">
        <v>3.33381299E-4</v>
      </c>
      <c r="H149" s="198">
        <v>349043</v>
      </c>
      <c r="I149" s="200">
        <v>0.55997426776000003</v>
      </c>
      <c r="J149" s="201">
        <v>0</v>
      </c>
      <c r="K149" s="207">
        <v>9986512.0999999996</v>
      </c>
      <c r="L149" s="200">
        <v>1.4213462493010639E-2</v>
      </c>
      <c r="M149" s="207">
        <v>132540.28</v>
      </c>
      <c r="N149" s="207">
        <v>-5328.12</v>
      </c>
    </row>
    <row r="150" spans="1:14" s="196" customFormat="1" ht="13">
      <c r="B150" s="130" t="s">
        <v>1493</v>
      </c>
      <c r="C150" s="207">
        <v>2983181.63</v>
      </c>
      <c r="D150" s="207">
        <v>9521457.0800000001</v>
      </c>
      <c r="E150" s="206">
        <v>0.26988623993251254</v>
      </c>
      <c r="F150" s="207">
        <v>5552891.8799999999</v>
      </c>
      <c r="G150" s="200">
        <v>1.2535278699999999E-3</v>
      </c>
      <c r="H150" s="198">
        <v>3771</v>
      </c>
      <c r="I150" s="200">
        <v>0.70880770592999998</v>
      </c>
      <c r="J150" s="201">
        <v>0</v>
      </c>
      <c r="K150" s="207">
        <v>302990.40000000002</v>
      </c>
      <c r="L150" s="200">
        <v>5.4564433550613273E-2</v>
      </c>
      <c r="M150" s="207">
        <v>4934.47</v>
      </c>
      <c r="N150" s="207">
        <v>-2811.62</v>
      </c>
    </row>
    <row r="151" spans="1:14">
      <c r="B151" t="s">
        <v>1494</v>
      </c>
      <c r="C151" s="206">
        <v>17494027.789999999</v>
      </c>
      <c r="D151" s="206">
        <v>43241989.509999998</v>
      </c>
      <c r="E151" s="206">
        <v>0.28959624573018405</v>
      </c>
      <c r="F151" s="206">
        <v>30016745.609999999</v>
      </c>
      <c r="G151" s="155">
        <v>2.1593107760000002E-3</v>
      </c>
      <c r="H151" s="124">
        <v>19035</v>
      </c>
      <c r="I151" s="155">
        <v>0.83703636524699998</v>
      </c>
      <c r="J151" s="158">
        <v>0</v>
      </c>
      <c r="K151" s="206">
        <v>3025316.46</v>
      </c>
      <c r="L151" s="155">
        <v>0.10078762365871281</v>
      </c>
      <c r="M151" s="206">
        <v>54260.23</v>
      </c>
      <c r="N151" s="206">
        <v>-18476.3</v>
      </c>
    </row>
    <row r="152" spans="1:14">
      <c r="B152" t="s">
        <v>1495</v>
      </c>
      <c r="C152" s="206">
        <v>21381231.68</v>
      </c>
      <c r="D152" s="206">
        <v>64632673.149999999</v>
      </c>
      <c r="E152" s="206">
        <v>1</v>
      </c>
      <c r="F152" s="206">
        <v>104200653.83</v>
      </c>
      <c r="G152" s="155">
        <v>3.2107030820000002E-3</v>
      </c>
      <c r="H152" s="124">
        <v>57351</v>
      </c>
      <c r="I152" s="155">
        <v>0.52449271505200001</v>
      </c>
      <c r="J152" s="158">
        <v>0</v>
      </c>
      <c r="K152" s="206">
        <v>9487183.75</v>
      </c>
      <c r="L152" s="155">
        <v>9.1047257395121858E-2</v>
      </c>
      <c r="M152" s="206">
        <v>186859.42</v>
      </c>
      <c r="N152" s="206">
        <v>-52995.99</v>
      </c>
    </row>
    <row r="153" spans="1:14">
      <c r="B153" t="s">
        <v>1496</v>
      </c>
      <c r="C153" s="206">
        <v>5429599.2199999997</v>
      </c>
      <c r="D153" s="206">
        <v>13282396.949999999</v>
      </c>
      <c r="E153" s="206">
        <v>1</v>
      </c>
      <c r="F153" s="206">
        <v>26122359.77</v>
      </c>
      <c r="G153" s="155">
        <v>7.194240926E-3</v>
      </c>
      <c r="H153" s="124">
        <v>15468</v>
      </c>
      <c r="I153" s="155">
        <v>0.49348352468200002</v>
      </c>
      <c r="J153" s="158">
        <v>0</v>
      </c>
      <c r="K153" s="206">
        <v>4030298.38</v>
      </c>
      <c r="L153" s="155">
        <v>0.15428538675240824</v>
      </c>
      <c r="M153" s="206">
        <v>92054.34</v>
      </c>
      <c r="N153" s="206">
        <v>-17607.759999999998</v>
      </c>
    </row>
    <row r="154" spans="1:14">
      <c r="B154" t="s">
        <v>1497</v>
      </c>
      <c r="C154" s="206">
        <v>23250924.280000001</v>
      </c>
      <c r="D154" s="206">
        <v>16501138.91</v>
      </c>
      <c r="E154" s="206">
        <v>0.88798443246363767</v>
      </c>
      <c r="F154" s="206">
        <v>37903678.75</v>
      </c>
      <c r="G154" s="155">
        <v>1.5943025869E-2</v>
      </c>
      <c r="H154" s="124">
        <v>20637</v>
      </c>
      <c r="I154" s="155">
        <v>0.68044134521499999</v>
      </c>
      <c r="J154" s="158">
        <v>0</v>
      </c>
      <c r="K154" s="206">
        <v>14655631.279999999</v>
      </c>
      <c r="L154" s="155">
        <v>0.38665458771597466</v>
      </c>
      <c r="M154" s="206">
        <v>411259.26</v>
      </c>
      <c r="N154" s="206">
        <v>-223887.74</v>
      </c>
    </row>
    <row r="155" spans="1:14" s="196" customFormat="1" ht="13">
      <c r="B155" s="130" t="s">
        <v>1498</v>
      </c>
      <c r="C155" s="207">
        <v>12850416.369999999</v>
      </c>
      <c r="D155" s="207">
        <v>11027066.75</v>
      </c>
      <c r="E155" s="206">
        <v>0.96073316414811782</v>
      </c>
      <c r="F155" s="207">
        <v>23444485.100000001</v>
      </c>
      <c r="G155" s="200">
        <v>1.2139477971E-2</v>
      </c>
      <c r="H155" s="198">
        <v>12618</v>
      </c>
      <c r="I155" s="200">
        <v>0.65072728459100004</v>
      </c>
      <c r="J155" s="201">
        <v>0</v>
      </c>
      <c r="K155" s="207">
        <v>6903935.2400000002</v>
      </c>
      <c r="L155" s="200">
        <v>0.29448013938254503</v>
      </c>
      <c r="M155" s="207">
        <v>176927.45</v>
      </c>
      <c r="N155" s="207">
        <v>-92059.66</v>
      </c>
    </row>
    <row r="156" spans="1:14" s="196" customFormat="1" ht="13">
      <c r="B156" s="130" t="s">
        <v>1499</v>
      </c>
      <c r="C156" s="207">
        <v>10400507.9</v>
      </c>
      <c r="D156" s="207">
        <v>5474072.1600000001</v>
      </c>
      <c r="E156" s="206">
        <v>0.74143811615373367</v>
      </c>
      <c r="F156" s="207">
        <v>14459193.65</v>
      </c>
      <c r="G156" s="200">
        <v>2.2110190107000001E-2</v>
      </c>
      <c r="H156" s="198">
        <v>8019</v>
      </c>
      <c r="I156" s="200">
        <v>0.72862043929999998</v>
      </c>
      <c r="J156" s="201">
        <v>0</v>
      </c>
      <c r="K156" s="207">
        <v>7751696.0300000003</v>
      </c>
      <c r="L156" s="200">
        <v>0.53610845927082529</v>
      </c>
      <c r="M156" s="207">
        <v>234331.81</v>
      </c>
      <c r="N156" s="207">
        <v>-131828.07999999999</v>
      </c>
    </row>
    <row r="157" spans="1:14">
      <c r="B157" t="s">
        <v>1500</v>
      </c>
      <c r="C157" s="206">
        <v>20105897.780000001</v>
      </c>
      <c r="D157" s="206">
        <v>12151228.039999999</v>
      </c>
      <c r="E157" s="206">
        <v>0.60730567196235397</v>
      </c>
      <c r="F157" s="206">
        <v>27485407.489999998</v>
      </c>
      <c r="G157" s="155">
        <v>5.1432621402999999E-2</v>
      </c>
      <c r="H157" s="124">
        <v>14504</v>
      </c>
      <c r="I157" s="155">
        <v>0.65987733726300002</v>
      </c>
      <c r="J157" s="158">
        <v>0</v>
      </c>
      <c r="K157" s="206">
        <v>23477308.920000002</v>
      </c>
      <c r="L157" s="155">
        <v>0.85417358023677614</v>
      </c>
      <c r="M157" s="206">
        <v>935835.16</v>
      </c>
      <c r="N157" s="206">
        <v>-554964.97</v>
      </c>
    </row>
    <row r="158" spans="1:14" s="196" customFormat="1" ht="13">
      <c r="B158" s="130" t="s">
        <v>1501</v>
      </c>
      <c r="C158" s="207">
        <v>12932801.92</v>
      </c>
      <c r="D158" s="207">
        <v>10208253.960000001</v>
      </c>
      <c r="E158" s="206">
        <v>0.58768048517476323</v>
      </c>
      <c r="F158" s="207">
        <v>18931993.559999999</v>
      </c>
      <c r="G158" s="200">
        <v>4.1044923454000001E-2</v>
      </c>
      <c r="H158" s="198">
        <v>9886</v>
      </c>
      <c r="I158" s="200">
        <v>0.63780882031899999</v>
      </c>
      <c r="J158" s="201">
        <v>0</v>
      </c>
      <c r="K158" s="207">
        <v>13517938.75</v>
      </c>
      <c r="L158" s="200">
        <v>0.71402616460640722</v>
      </c>
      <c r="M158" s="207">
        <v>489321.71</v>
      </c>
      <c r="N158" s="207">
        <v>-291920.8</v>
      </c>
    </row>
    <row r="159" spans="1:14" s="196" customFormat="1" ht="13">
      <c r="B159" s="130" t="s">
        <v>1502</v>
      </c>
      <c r="C159" s="207">
        <v>7173095.8600000003</v>
      </c>
      <c r="D159" s="207">
        <v>1942974.08</v>
      </c>
      <c r="E159" s="206">
        <v>0.71041507151757743</v>
      </c>
      <c r="F159" s="207">
        <v>8553413.9299999997</v>
      </c>
      <c r="G159" s="200">
        <v>7.4424590708999996E-2</v>
      </c>
      <c r="H159" s="198">
        <v>4618</v>
      </c>
      <c r="I159" s="200">
        <v>0.70872344991799996</v>
      </c>
      <c r="J159" s="201">
        <v>0</v>
      </c>
      <c r="K159" s="207">
        <v>9959370.1699999999</v>
      </c>
      <c r="L159" s="200">
        <v>1.1643736935340858</v>
      </c>
      <c r="M159" s="207">
        <v>446513.46</v>
      </c>
      <c r="N159" s="207">
        <v>-263044.17</v>
      </c>
    </row>
    <row r="160" spans="1:14">
      <c r="B160" t="s">
        <v>1503</v>
      </c>
      <c r="C160" s="206">
        <v>2998021.11</v>
      </c>
      <c r="D160" s="206">
        <v>982660.8</v>
      </c>
      <c r="E160" s="206">
        <v>1</v>
      </c>
      <c r="F160" s="206">
        <v>3982728.53</v>
      </c>
      <c r="G160" s="155">
        <v>0.23029518421299999</v>
      </c>
      <c r="H160" s="124">
        <v>2282</v>
      </c>
      <c r="I160" s="155">
        <v>0.60187455359599995</v>
      </c>
      <c r="J160" s="158">
        <v>0</v>
      </c>
      <c r="K160" s="206">
        <v>6692838.6200000001</v>
      </c>
      <c r="L160" s="155">
        <v>1.6804656831581741</v>
      </c>
      <c r="M160" s="206">
        <v>577883.59</v>
      </c>
      <c r="N160" s="206">
        <v>-301326.68</v>
      </c>
    </row>
    <row r="161" spans="1:14" s="196" customFormat="1" ht="13">
      <c r="B161" s="130" t="s">
        <v>1504</v>
      </c>
      <c r="C161" s="207">
        <v>1730555.38</v>
      </c>
      <c r="D161" s="207">
        <v>546463.32999999996</v>
      </c>
      <c r="E161" s="206">
        <v>1</v>
      </c>
      <c r="F161" s="207">
        <v>2378731.4</v>
      </c>
      <c r="G161" s="200">
        <v>0.15541040182300001</v>
      </c>
      <c r="H161" s="198">
        <v>1402</v>
      </c>
      <c r="I161" s="200">
        <v>0.58361986993000003</v>
      </c>
      <c r="J161" s="201">
        <v>0</v>
      </c>
      <c r="K161" s="207">
        <v>3458653.24</v>
      </c>
      <c r="L161" s="200">
        <v>1.4539906607362227</v>
      </c>
      <c r="M161" s="207">
        <v>218431.34</v>
      </c>
      <c r="N161" s="207">
        <v>-130912.21</v>
      </c>
    </row>
    <row r="162" spans="1:14" s="196" customFormat="1" ht="13">
      <c r="B162" s="130" t="s">
        <v>1505</v>
      </c>
      <c r="C162" s="207">
        <v>108068.51</v>
      </c>
      <c r="D162" s="207">
        <v>56941.88</v>
      </c>
      <c r="E162" s="206">
        <v>0.27271105204113399</v>
      </c>
      <c r="F162" s="207">
        <v>123597.19</v>
      </c>
      <c r="G162" s="200">
        <v>0.27920242676099999</v>
      </c>
      <c r="H162" s="198">
        <v>53</v>
      </c>
      <c r="I162" s="200">
        <v>0.71655621570700001</v>
      </c>
      <c r="J162" s="201">
        <v>0</v>
      </c>
      <c r="K162" s="207">
        <v>274756.14</v>
      </c>
      <c r="L162" s="200">
        <v>2.2229966555064884</v>
      </c>
      <c r="M162" s="207">
        <v>24752.38</v>
      </c>
      <c r="N162" s="207">
        <v>-19359.98</v>
      </c>
    </row>
    <row r="163" spans="1:14" s="196" customFormat="1" ht="13">
      <c r="B163" s="130" t="s">
        <v>1506</v>
      </c>
      <c r="C163" s="207">
        <v>1159397.22</v>
      </c>
      <c r="D163" s="207">
        <v>379255.59</v>
      </c>
      <c r="E163" s="206">
        <v>0.84640210576724773</v>
      </c>
      <c r="F163" s="207">
        <v>1480399.95</v>
      </c>
      <c r="G163" s="200">
        <v>0.34653808609699999</v>
      </c>
      <c r="H163" s="198">
        <v>827</v>
      </c>
      <c r="I163" s="200">
        <v>0.62163182156899999</v>
      </c>
      <c r="J163" s="201">
        <v>0</v>
      </c>
      <c r="K163" s="207">
        <v>2959429.24</v>
      </c>
      <c r="L163" s="200">
        <v>1.9990741285826175</v>
      </c>
      <c r="M163" s="207">
        <v>334699.87</v>
      </c>
      <c r="N163" s="207">
        <v>-151054.49</v>
      </c>
    </row>
    <row r="164" spans="1:14">
      <c r="B164" t="s">
        <v>1507</v>
      </c>
      <c r="C164" s="206">
        <v>2360479.65</v>
      </c>
      <c r="D164" s="206">
        <v>499786.29</v>
      </c>
      <c r="E164" s="206">
        <v>0</v>
      </c>
      <c r="F164" s="206">
        <v>2360479.65</v>
      </c>
      <c r="G164" s="155">
        <v>1</v>
      </c>
      <c r="H164" s="124">
        <v>1224</v>
      </c>
      <c r="I164" s="155">
        <v>0.59417830592300003</v>
      </c>
      <c r="J164" s="158">
        <v>0</v>
      </c>
      <c r="K164" s="206">
        <v>8126140.6399999997</v>
      </c>
      <c r="L164" s="155">
        <v>3.4425802569405755</v>
      </c>
      <c r="M164" s="206">
        <v>1003329.95</v>
      </c>
      <c r="N164" s="206">
        <v>-1003329.95</v>
      </c>
    </row>
    <row r="165" spans="1:14" ht="13.5" thickBot="1">
      <c r="A165" s="445" t="s">
        <v>1508</v>
      </c>
      <c r="B165" s="445"/>
      <c r="C165" s="449">
        <v>140347360.35000002</v>
      </c>
      <c r="D165" s="449">
        <v>906330935.9799999</v>
      </c>
      <c r="E165" s="449">
        <v>0.88255507511182552</v>
      </c>
      <c r="F165" s="449">
        <v>940234327.63</v>
      </c>
      <c r="G165" s="480">
        <v>6.5134078679106762E-3</v>
      </c>
      <c r="H165" s="461">
        <v>483314</v>
      </c>
      <c r="I165" s="480">
        <v>0.57195904585076474</v>
      </c>
      <c r="J165" s="481">
        <v>0</v>
      </c>
      <c r="K165" s="449">
        <v>79784220.549999997</v>
      </c>
      <c r="L165" s="480">
        <v>8.4855677149235711E-2</v>
      </c>
      <c r="M165" s="449">
        <v>3398956.7</v>
      </c>
      <c r="N165" s="449">
        <v>-2180729.13</v>
      </c>
    </row>
    <row r="166" spans="1:14" ht="13">
      <c r="A166" s="1"/>
      <c r="B166" s="1"/>
      <c r="C166" s="1"/>
      <c r="D166" s="1"/>
      <c r="E166" s="1"/>
      <c r="F166" s="1"/>
      <c r="G166" s="1"/>
      <c r="H166" s="1"/>
      <c r="I166" s="1"/>
      <c r="J166" s="1"/>
      <c r="K166" s="1"/>
      <c r="L166" s="1"/>
      <c r="M166" s="1"/>
      <c r="N166" s="1"/>
    </row>
    <row r="167" spans="1:14" ht="50">
      <c r="A167" s="57" t="s">
        <v>1516</v>
      </c>
      <c r="B167" s="77" t="s">
        <v>1478</v>
      </c>
      <c r="C167" s="57" t="s">
        <v>1479</v>
      </c>
      <c r="D167" s="57" t="s">
        <v>1480</v>
      </c>
      <c r="E167" s="57" t="s">
        <v>1481</v>
      </c>
      <c r="F167" s="57" t="s">
        <v>1482</v>
      </c>
      <c r="G167" s="57" t="s">
        <v>1483</v>
      </c>
      <c r="H167" s="57" t="s">
        <v>1484</v>
      </c>
      <c r="I167" s="57" t="s">
        <v>1485</v>
      </c>
      <c r="J167" s="57" t="s">
        <v>1486</v>
      </c>
      <c r="K167" s="57" t="s">
        <v>1487</v>
      </c>
      <c r="L167" s="57" t="s">
        <v>1488</v>
      </c>
      <c r="M167" s="57" t="s">
        <v>1489</v>
      </c>
      <c r="N167" s="57" t="s">
        <v>1490</v>
      </c>
    </row>
    <row r="168" spans="1:14">
      <c r="B168" t="s">
        <v>1491</v>
      </c>
      <c r="C168" s="206">
        <v>1056582031.29</v>
      </c>
      <c r="D168" s="206">
        <v>568723888.70000005</v>
      </c>
      <c r="E168" s="206">
        <v>0.39576842979903487</v>
      </c>
      <c r="F168" s="206">
        <v>1281664991.71</v>
      </c>
      <c r="G168" s="155">
        <v>8.8981672000000003E-4</v>
      </c>
      <c r="H168" s="124">
        <v>60325</v>
      </c>
      <c r="I168" s="155">
        <v>0.30610615372099997</v>
      </c>
      <c r="J168" s="158">
        <v>0</v>
      </c>
      <c r="K168" s="206">
        <v>68672486.709999993</v>
      </c>
      <c r="L168" s="155">
        <v>5.3580683840304497E-2</v>
      </c>
      <c r="M168" s="206">
        <v>339072.45</v>
      </c>
      <c r="N168" s="206">
        <v>-364745.69</v>
      </c>
    </row>
    <row r="169" spans="1:14" s="196" customFormat="1" ht="13">
      <c r="B169" s="130" t="s">
        <v>1492</v>
      </c>
      <c r="C169" s="207">
        <v>596358935.64999998</v>
      </c>
      <c r="D169" s="207">
        <v>311924905.38</v>
      </c>
      <c r="E169" s="206">
        <v>0.40238576819344862</v>
      </c>
      <c r="F169" s="207">
        <v>721873078.32000005</v>
      </c>
      <c r="G169" s="200">
        <v>6.0403818600000001E-4</v>
      </c>
      <c r="H169" s="198">
        <v>48831</v>
      </c>
      <c r="I169" s="200">
        <v>0.31640375738600002</v>
      </c>
      <c r="J169" s="201">
        <v>0</v>
      </c>
      <c r="K169" s="207">
        <v>29880552.609999999</v>
      </c>
      <c r="L169" s="200">
        <v>4.1393083503737771E-2</v>
      </c>
      <c r="M169" s="207">
        <v>132310.82999999999</v>
      </c>
      <c r="N169" s="207">
        <v>-175518.53</v>
      </c>
    </row>
    <row r="170" spans="1:14" s="196" customFormat="1" ht="13">
      <c r="B170" s="130" t="s">
        <v>1493</v>
      </c>
      <c r="C170" s="207">
        <v>460223095.63999999</v>
      </c>
      <c r="D170" s="207">
        <v>256798983.31999999</v>
      </c>
      <c r="E170" s="206">
        <v>0.38773057612119211</v>
      </c>
      <c r="F170" s="207">
        <v>559791913.38999999</v>
      </c>
      <c r="G170" s="200">
        <v>1.258339067E-3</v>
      </c>
      <c r="H170" s="198">
        <v>11494</v>
      </c>
      <c r="I170" s="200">
        <v>0.29282700002299999</v>
      </c>
      <c r="J170" s="201">
        <v>0</v>
      </c>
      <c r="K170" s="207">
        <v>38791934.100000001</v>
      </c>
      <c r="L170" s="200">
        <v>6.9297060518582643E-2</v>
      </c>
      <c r="M170" s="207">
        <v>206761.61</v>
      </c>
      <c r="N170" s="207">
        <v>-189227.15</v>
      </c>
    </row>
    <row r="171" spans="1:14">
      <c r="B171" t="s">
        <v>1494</v>
      </c>
      <c r="C171" s="206">
        <v>696667189.24000001</v>
      </c>
      <c r="D171" s="206">
        <v>496409252.94999999</v>
      </c>
      <c r="E171" s="206">
        <v>0.31212972830223712</v>
      </c>
      <c r="F171" s="206">
        <v>851611274.49000001</v>
      </c>
      <c r="G171" s="155">
        <v>1.9365303360000001E-3</v>
      </c>
      <c r="H171" s="124">
        <v>27439</v>
      </c>
      <c r="I171" s="155">
        <v>0.292477357401</v>
      </c>
      <c r="J171" s="158">
        <v>0</v>
      </c>
      <c r="K171" s="206">
        <v>79217619.689999998</v>
      </c>
      <c r="L171" s="155">
        <v>9.3020867692763506E-2</v>
      </c>
      <c r="M171" s="206">
        <v>480070.89</v>
      </c>
      <c r="N171" s="206">
        <v>-371975.62</v>
      </c>
    </row>
    <row r="172" spans="1:14">
      <c r="B172" t="s">
        <v>1495</v>
      </c>
      <c r="C172" s="206">
        <v>989363605.70000005</v>
      </c>
      <c r="D172" s="206">
        <v>488781503.56</v>
      </c>
      <c r="E172" s="206">
        <v>0.38409916265776628</v>
      </c>
      <c r="F172" s="206">
        <v>1177104171.9400001</v>
      </c>
      <c r="G172" s="155">
        <v>3.57757075E-3</v>
      </c>
      <c r="H172" s="124">
        <v>25087</v>
      </c>
      <c r="I172" s="155">
        <v>0.29554123035699997</v>
      </c>
      <c r="J172" s="158">
        <v>0</v>
      </c>
      <c r="K172" s="206">
        <v>165127678.69</v>
      </c>
      <c r="L172" s="155">
        <v>0.14028297802891226</v>
      </c>
      <c r="M172" s="206">
        <v>1250272.45</v>
      </c>
      <c r="N172" s="206">
        <v>-1059780.52</v>
      </c>
    </row>
    <row r="173" spans="1:14">
      <c r="B173" t="s">
        <v>1496</v>
      </c>
      <c r="C173" s="206">
        <v>905254390.48000002</v>
      </c>
      <c r="D173" s="206">
        <v>1471826526.45</v>
      </c>
      <c r="E173" s="206">
        <v>0.12811218495619747</v>
      </c>
      <c r="F173" s="206">
        <v>1093813302.6600001</v>
      </c>
      <c r="G173" s="155">
        <v>6.4621194039999998E-3</v>
      </c>
      <c r="H173" s="124">
        <v>36722</v>
      </c>
      <c r="I173" s="155">
        <v>0.23953051110500001</v>
      </c>
      <c r="J173" s="158">
        <v>0</v>
      </c>
      <c r="K173" s="206">
        <v>178862937.28999999</v>
      </c>
      <c r="L173" s="155">
        <v>0.16352236424171335</v>
      </c>
      <c r="M173" s="206">
        <v>1669396.71</v>
      </c>
      <c r="N173" s="206">
        <v>-904426.75</v>
      </c>
    </row>
    <row r="174" spans="1:14">
      <c r="B174" t="s">
        <v>1497</v>
      </c>
      <c r="C174" s="206">
        <v>1023130167.45</v>
      </c>
      <c r="D174" s="206">
        <v>1006061330.79</v>
      </c>
      <c r="E174" s="206">
        <v>0.22374810230827472</v>
      </c>
      <c r="F174" s="206">
        <v>1248234481.02</v>
      </c>
      <c r="G174" s="155">
        <v>1.3767749661000001E-2</v>
      </c>
      <c r="H174" s="124">
        <v>52484</v>
      </c>
      <c r="I174" s="155">
        <v>0.30280345405600001</v>
      </c>
      <c r="J174" s="158">
        <v>0</v>
      </c>
      <c r="K174" s="206">
        <v>342256848.17000002</v>
      </c>
      <c r="L174" s="155">
        <v>0.27419275254303455</v>
      </c>
      <c r="M174" s="206">
        <v>5167252.72</v>
      </c>
      <c r="N174" s="206">
        <v>-5155137.88</v>
      </c>
    </row>
    <row r="175" spans="1:14" s="196" customFormat="1" ht="13">
      <c r="B175" s="130" t="s">
        <v>1498</v>
      </c>
      <c r="C175" s="207">
        <v>790686483.76999998</v>
      </c>
      <c r="D175" s="207">
        <v>601187603.63</v>
      </c>
      <c r="E175" s="206">
        <v>0.2779159620743426</v>
      </c>
      <c r="F175" s="207">
        <v>957766115.01999998</v>
      </c>
      <c r="G175" s="200">
        <v>1.1543136432000001E-2</v>
      </c>
      <c r="H175" s="198">
        <v>31284</v>
      </c>
      <c r="I175" s="200">
        <v>0.306092842872</v>
      </c>
      <c r="J175" s="201">
        <v>0</v>
      </c>
      <c r="K175" s="207">
        <v>252312947.44999999</v>
      </c>
      <c r="L175" s="200">
        <v>0.26343899986974506</v>
      </c>
      <c r="M175" s="207">
        <v>3380242.46</v>
      </c>
      <c r="N175" s="207">
        <v>-3267746.65</v>
      </c>
    </row>
    <row r="176" spans="1:14" s="196" customFormat="1" ht="13">
      <c r="B176" s="130" t="s">
        <v>1499</v>
      </c>
      <c r="C176" s="207">
        <v>232443683.68000001</v>
      </c>
      <c r="D176" s="207">
        <v>404873727.16000003</v>
      </c>
      <c r="E176" s="206">
        <v>0.14331550413758881</v>
      </c>
      <c r="F176" s="207">
        <v>290468366</v>
      </c>
      <c r="G176" s="200">
        <v>2.1103003406E-2</v>
      </c>
      <c r="H176" s="198">
        <v>21200</v>
      </c>
      <c r="I176" s="200">
        <v>0.29195729827200001</v>
      </c>
      <c r="J176" s="201">
        <v>0</v>
      </c>
      <c r="K176" s="207">
        <v>89943900.719999999</v>
      </c>
      <c r="L176" s="200">
        <v>0.30965127789509445</v>
      </c>
      <c r="M176" s="207">
        <v>1787010.26</v>
      </c>
      <c r="N176" s="207">
        <v>-1887391.23</v>
      </c>
    </row>
    <row r="177" spans="1:14">
      <c r="B177" t="s">
        <v>1500</v>
      </c>
      <c r="C177" s="206">
        <v>608537972.87</v>
      </c>
      <c r="D177" s="206">
        <v>3427667309.8200002</v>
      </c>
      <c r="E177" s="206">
        <v>9.8153437014185482E-2</v>
      </c>
      <c r="F177" s="206">
        <v>944975300.26999998</v>
      </c>
      <c r="G177" s="155">
        <v>4.1721226326999997E-2</v>
      </c>
      <c r="H177" s="124">
        <v>123839</v>
      </c>
      <c r="I177" s="155">
        <v>0.25774607997400001</v>
      </c>
      <c r="J177" s="158">
        <v>0</v>
      </c>
      <c r="K177" s="206">
        <v>293020072.50999999</v>
      </c>
      <c r="L177" s="155">
        <v>0.31008225551109936</v>
      </c>
      <c r="M177" s="206">
        <v>10562152.369999999</v>
      </c>
      <c r="N177" s="206">
        <v>-12982629.26</v>
      </c>
    </row>
    <row r="178" spans="1:14" s="196" customFormat="1" ht="13">
      <c r="B178" s="130" t="s">
        <v>1501</v>
      </c>
      <c r="C178" s="207">
        <v>434821693.51999998</v>
      </c>
      <c r="D178" s="207">
        <v>3232969859.0300002</v>
      </c>
      <c r="E178" s="206">
        <v>9.3912615269817354E-2</v>
      </c>
      <c r="F178" s="207">
        <v>738438348.07000005</v>
      </c>
      <c r="G178" s="200">
        <v>3.4074693268999999E-2</v>
      </c>
      <c r="H178" s="198">
        <v>112389</v>
      </c>
      <c r="I178" s="200">
        <v>0.248088690576</v>
      </c>
      <c r="J178" s="201">
        <v>0</v>
      </c>
      <c r="K178" s="207">
        <v>217327104.91</v>
      </c>
      <c r="L178" s="200">
        <v>0.2943063635278575</v>
      </c>
      <c r="M178" s="207">
        <v>6346144.8499999996</v>
      </c>
      <c r="N178" s="207">
        <v>-8642744.5999999996</v>
      </c>
    </row>
    <row r="179" spans="1:14" s="196" customFormat="1" ht="13">
      <c r="B179" s="130" t="s">
        <v>1502</v>
      </c>
      <c r="C179" s="207">
        <v>173716279.34999999</v>
      </c>
      <c r="D179" s="207">
        <v>194697450.78999999</v>
      </c>
      <c r="E179" s="206">
        <v>0.16857268909699424</v>
      </c>
      <c r="F179" s="207">
        <v>206536952.19</v>
      </c>
      <c r="G179" s="200">
        <v>6.9060127089000001E-2</v>
      </c>
      <c r="H179" s="198">
        <v>11450</v>
      </c>
      <c r="I179" s="200">
        <v>0.29227446144699998</v>
      </c>
      <c r="J179" s="201">
        <v>0</v>
      </c>
      <c r="K179" s="207">
        <v>75692967.590000004</v>
      </c>
      <c r="L179" s="200">
        <v>0.36648632018336169</v>
      </c>
      <c r="M179" s="207">
        <v>4216007.51</v>
      </c>
      <c r="N179" s="207">
        <v>-4339884.66</v>
      </c>
    </row>
    <row r="180" spans="1:14">
      <c r="B180" t="s">
        <v>1503</v>
      </c>
      <c r="C180" s="206">
        <v>164506494.66</v>
      </c>
      <c r="D180" s="206">
        <v>118395085.05</v>
      </c>
      <c r="E180" s="206">
        <v>0.17254832091528613</v>
      </c>
      <c r="F180" s="206">
        <v>184935367.78999999</v>
      </c>
      <c r="G180" s="155">
        <v>0.20009003766899999</v>
      </c>
      <c r="H180" s="124">
        <v>10657</v>
      </c>
      <c r="I180" s="155">
        <v>0.29291898611099998</v>
      </c>
      <c r="J180" s="158">
        <v>0</v>
      </c>
      <c r="K180" s="206">
        <v>93887000.849999994</v>
      </c>
      <c r="L180" s="155">
        <v>0.50767466478673606</v>
      </c>
      <c r="M180" s="206">
        <v>10723495.560000001</v>
      </c>
      <c r="N180" s="206">
        <v>-11544304.26</v>
      </c>
    </row>
    <row r="181" spans="1:14" s="196" customFormat="1" ht="13">
      <c r="B181" s="130" t="s">
        <v>1504</v>
      </c>
      <c r="C181" s="207">
        <v>91585694.219999999</v>
      </c>
      <c r="D181" s="207">
        <v>105207622.83</v>
      </c>
      <c r="E181" s="206">
        <v>0.15768303202521858</v>
      </c>
      <c r="F181" s="207">
        <v>108175151.18000001</v>
      </c>
      <c r="G181" s="200">
        <v>0.14039727420600001</v>
      </c>
      <c r="H181" s="198">
        <v>8079</v>
      </c>
      <c r="I181" s="200">
        <v>0.30138495304500001</v>
      </c>
      <c r="J181" s="201">
        <v>0</v>
      </c>
      <c r="K181" s="207">
        <v>50452373.75</v>
      </c>
      <c r="L181" s="200">
        <v>0.46639522292923685</v>
      </c>
      <c r="M181" s="207">
        <v>4571764.75</v>
      </c>
      <c r="N181" s="207">
        <v>-5837291.6600000001</v>
      </c>
    </row>
    <row r="182" spans="1:14" s="196" customFormat="1" ht="13">
      <c r="B182" s="130" t="s">
        <v>1505</v>
      </c>
      <c r="C182" s="207">
        <v>36499692.539999999</v>
      </c>
      <c r="D182" s="207">
        <v>8086434.0700000003</v>
      </c>
      <c r="E182" s="206">
        <v>0.32508353833644765</v>
      </c>
      <c r="F182" s="207">
        <v>39128459.140000001</v>
      </c>
      <c r="G182" s="200">
        <v>0.241717508385</v>
      </c>
      <c r="H182" s="198">
        <v>1124</v>
      </c>
      <c r="I182" s="200">
        <v>0.27399719669099998</v>
      </c>
      <c r="J182" s="201">
        <v>0</v>
      </c>
      <c r="K182" s="207">
        <v>20618937.390000001</v>
      </c>
      <c r="L182" s="200">
        <v>0.52695500521056293</v>
      </c>
      <c r="M182" s="207">
        <v>2580638.35</v>
      </c>
      <c r="N182" s="207">
        <v>-2601359.35</v>
      </c>
    </row>
    <row r="183" spans="1:14" s="196" customFormat="1" ht="13">
      <c r="B183" s="130" t="s">
        <v>1506</v>
      </c>
      <c r="C183" s="207">
        <v>36421107.899999999</v>
      </c>
      <c r="D183" s="207">
        <v>5101028.1500000004</v>
      </c>
      <c r="E183" s="206">
        <v>0.23733442247324202</v>
      </c>
      <c r="F183" s="207">
        <v>37631757.469999999</v>
      </c>
      <c r="G183" s="200">
        <v>0.32839802138599999</v>
      </c>
      <c r="H183" s="198">
        <v>1454</v>
      </c>
      <c r="I183" s="200">
        <v>0.28825731733499999</v>
      </c>
      <c r="J183" s="201">
        <v>0</v>
      </c>
      <c r="K183" s="207">
        <v>22815689.710000001</v>
      </c>
      <c r="L183" s="200">
        <v>0.60628817902508669</v>
      </c>
      <c r="M183" s="207">
        <v>3571092.46</v>
      </c>
      <c r="N183" s="207">
        <v>-3105653.25</v>
      </c>
    </row>
    <row r="184" spans="1:14">
      <c r="B184" t="s">
        <v>1507</v>
      </c>
      <c r="C184" s="206">
        <v>223433048.22</v>
      </c>
      <c r="D184" s="206">
        <v>52231302.740000002</v>
      </c>
      <c r="E184" s="206">
        <v>5.7248685426910466E-2</v>
      </c>
      <c r="F184" s="206">
        <v>226423221.63999999</v>
      </c>
      <c r="G184" s="155">
        <v>1</v>
      </c>
      <c r="H184" s="124">
        <v>6729</v>
      </c>
      <c r="I184" s="155">
        <v>0.50147186046000003</v>
      </c>
      <c r="J184" s="158">
        <v>0</v>
      </c>
      <c r="K184" s="206">
        <v>253231422.88</v>
      </c>
      <c r="L184" s="155">
        <v>1.1183986388225831</v>
      </c>
      <c r="M184" s="206">
        <v>129371975.25</v>
      </c>
      <c r="N184" s="206">
        <v>-129677257.13</v>
      </c>
    </row>
    <row r="185" spans="1:14" ht="13.5" thickBot="1">
      <c r="A185" s="445" t="s">
        <v>1508</v>
      </c>
      <c r="B185" s="445"/>
      <c r="C185" s="449">
        <v>5667474899.9099998</v>
      </c>
      <c r="D185" s="449">
        <v>7630096200.0600004</v>
      </c>
      <c r="E185" s="449">
        <v>0.1757890302352221</v>
      </c>
      <c r="F185" s="449">
        <v>7008762111.5200005</v>
      </c>
      <c r="G185" s="480">
        <v>4.7669901316103908E-2</v>
      </c>
      <c r="H185" s="461">
        <v>343358</v>
      </c>
      <c r="I185" s="480">
        <v>0.29114076702080699</v>
      </c>
      <c r="J185" s="481">
        <v>0</v>
      </c>
      <c r="K185" s="449">
        <v>1474276066.79</v>
      </c>
      <c r="L185" s="480">
        <v>0.2103475682769709</v>
      </c>
      <c r="M185" s="449">
        <v>159563688.40000001</v>
      </c>
      <c r="N185" s="449">
        <v>-162060257.10999998</v>
      </c>
    </row>
    <row r="186" spans="1:14" ht="13">
      <c r="A186" s="1"/>
      <c r="B186" s="1"/>
      <c r="C186" s="1"/>
      <c r="D186" s="1"/>
      <c r="E186" s="1"/>
      <c r="F186" s="1"/>
      <c r="G186" s="1"/>
      <c r="H186" s="1"/>
      <c r="I186" s="1"/>
      <c r="J186" s="1"/>
      <c r="K186" s="1"/>
      <c r="L186" s="1"/>
      <c r="M186" s="1"/>
      <c r="N186" s="1"/>
    </row>
    <row r="187" spans="1:14" ht="50">
      <c r="A187" s="57" t="s">
        <v>1517</v>
      </c>
      <c r="B187" s="77" t="s">
        <v>1478</v>
      </c>
      <c r="C187" s="57" t="s">
        <v>1479</v>
      </c>
      <c r="D187" s="57" t="s">
        <v>1480</v>
      </c>
      <c r="E187" s="57" t="s">
        <v>1481</v>
      </c>
      <c r="F187" s="57" t="s">
        <v>1482</v>
      </c>
      <c r="G187" s="57" t="s">
        <v>1483</v>
      </c>
      <c r="H187" s="57" t="s">
        <v>1484</v>
      </c>
      <c r="I187" s="57" t="s">
        <v>1485</v>
      </c>
      <c r="J187" s="57" t="s">
        <v>1486</v>
      </c>
      <c r="K187" s="57" t="s">
        <v>1487</v>
      </c>
      <c r="L187" s="57" t="s">
        <v>1488</v>
      </c>
      <c r="M187" s="57" t="s">
        <v>1489</v>
      </c>
      <c r="N187" s="57" t="s">
        <v>1490</v>
      </c>
    </row>
    <row r="188" spans="1:14">
      <c r="B188" t="s">
        <v>1491</v>
      </c>
      <c r="C188" s="206">
        <v>1204862646.1600001</v>
      </c>
      <c r="D188" s="206">
        <v>109751425.87</v>
      </c>
      <c r="E188" s="206">
        <v>0.69377889623221078</v>
      </c>
      <c r="F188" s="206">
        <v>1281005869.26</v>
      </c>
      <c r="G188" s="155">
        <v>5.76100505E-4</v>
      </c>
      <c r="H188" s="124">
        <v>75957</v>
      </c>
      <c r="I188" s="155">
        <v>0.35476417737100002</v>
      </c>
      <c r="J188" s="158">
        <v>0</v>
      </c>
      <c r="K188" s="206">
        <v>72253818.609999999</v>
      </c>
      <c r="L188" s="155">
        <v>5.6403971553806338E-2</v>
      </c>
      <c r="M188" s="206">
        <v>246728.89</v>
      </c>
      <c r="N188" s="206">
        <v>-111584.28</v>
      </c>
    </row>
    <row r="189" spans="1:14" s="196" customFormat="1" ht="13">
      <c r="B189" s="130" t="s">
        <v>1492</v>
      </c>
      <c r="C189" s="207">
        <v>899842826.60000002</v>
      </c>
      <c r="D189" s="207">
        <v>101382629.64</v>
      </c>
      <c r="E189" s="206">
        <v>0.69572257516361613</v>
      </c>
      <c r="F189" s="207">
        <v>970377010.76999998</v>
      </c>
      <c r="G189" s="200">
        <v>3.7706662300000002E-4</v>
      </c>
      <c r="H189" s="198">
        <v>56525</v>
      </c>
      <c r="I189" s="200">
        <v>0.37847095333000003</v>
      </c>
      <c r="J189" s="201">
        <v>0</v>
      </c>
      <c r="K189" s="207">
        <v>43589905.5</v>
      </c>
      <c r="L189" s="200">
        <v>4.4920587582151339E-2</v>
      </c>
      <c r="M189" s="207">
        <v>130529.51</v>
      </c>
      <c r="N189" s="207">
        <v>-38086.36</v>
      </c>
    </row>
    <row r="190" spans="1:14" s="196" customFormat="1" ht="13">
      <c r="B190" s="130" t="s">
        <v>1493</v>
      </c>
      <c r="C190" s="207">
        <v>305019819.56999999</v>
      </c>
      <c r="D190" s="207">
        <v>8368796.2300000004</v>
      </c>
      <c r="E190" s="206">
        <v>0.67023246424534066</v>
      </c>
      <c r="F190" s="207">
        <v>310628858.49000001</v>
      </c>
      <c r="G190" s="200">
        <v>1.1978647040000001E-3</v>
      </c>
      <c r="H190" s="198">
        <v>19432</v>
      </c>
      <c r="I190" s="200">
        <v>0.28070631133200002</v>
      </c>
      <c r="J190" s="201">
        <v>0</v>
      </c>
      <c r="K190" s="207">
        <v>28663913.109999999</v>
      </c>
      <c r="L190" s="200">
        <v>9.227704486099049E-2</v>
      </c>
      <c r="M190" s="207">
        <v>116199.38</v>
      </c>
      <c r="N190" s="207">
        <v>-73497.919999999998</v>
      </c>
    </row>
    <row r="191" spans="1:14">
      <c r="B191" t="s">
        <v>1494</v>
      </c>
      <c r="C191" s="206">
        <v>246525444.86000001</v>
      </c>
      <c r="D191" s="206">
        <v>4415035.29</v>
      </c>
      <c r="E191" s="206">
        <v>0.61386048853077202</v>
      </c>
      <c r="F191" s="206">
        <v>249235660.58000001</v>
      </c>
      <c r="G191" s="155">
        <v>1.963419793E-3</v>
      </c>
      <c r="H191" s="124">
        <v>36146</v>
      </c>
      <c r="I191" s="155">
        <v>0.30772244505599999</v>
      </c>
      <c r="J191" s="158">
        <v>0</v>
      </c>
      <c r="K191" s="206">
        <v>32863195.489999998</v>
      </c>
      <c r="L191" s="155">
        <v>0.13185591264718527</v>
      </c>
      <c r="M191" s="206">
        <v>150802.45000000001</v>
      </c>
      <c r="N191" s="206">
        <v>-124374.2</v>
      </c>
    </row>
    <row r="192" spans="1:14">
      <c r="B192" t="s">
        <v>1495</v>
      </c>
      <c r="C192" s="206">
        <v>2223178536.96</v>
      </c>
      <c r="D192" s="206">
        <v>541757173.76999998</v>
      </c>
      <c r="E192" s="206">
        <v>0.7154348601474172</v>
      </c>
      <c r="F192" s="206">
        <v>2610770504.8099999</v>
      </c>
      <c r="G192" s="155">
        <v>4.4164847909999999E-3</v>
      </c>
      <c r="H192" s="124">
        <v>300438</v>
      </c>
      <c r="I192" s="155">
        <v>0.26964860778799998</v>
      </c>
      <c r="J192" s="158">
        <v>0</v>
      </c>
      <c r="K192" s="206">
        <v>483722783.36000001</v>
      </c>
      <c r="L192" s="155">
        <v>0.18527970285737663</v>
      </c>
      <c r="M192" s="206">
        <v>2959786.15</v>
      </c>
      <c r="N192" s="206">
        <v>-877387</v>
      </c>
    </row>
    <row r="193" spans="1:14">
      <c r="B193" t="s">
        <v>1496</v>
      </c>
      <c r="C193" s="206">
        <v>688450687.77999997</v>
      </c>
      <c r="D193" s="206">
        <v>161702039.03999999</v>
      </c>
      <c r="E193" s="206">
        <v>0.88348487055664515</v>
      </c>
      <c r="F193" s="206">
        <v>831311992.80999994</v>
      </c>
      <c r="G193" s="155">
        <v>6.9166199549999998E-3</v>
      </c>
      <c r="H193" s="124">
        <v>140227</v>
      </c>
      <c r="I193" s="155">
        <v>0.37261576143500003</v>
      </c>
      <c r="J193" s="158">
        <v>0</v>
      </c>
      <c r="K193" s="206">
        <v>281975867.02999997</v>
      </c>
      <c r="L193" s="155">
        <v>0.33919379182401233</v>
      </c>
      <c r="M193" s="206">
        <v>2148898.46</v>
      </c>
      <c r="N193" s="206">
        <v>-1493773.18</v>
      </c>
    </row>
    <row r="194" spans="1:14">
      <c r="B194" t="s">
        <v>1497</v>
      </c>
      <c r="C194" s="206">
        <v>1207970581.4200001</v>
      </c>
      <c r="D194" s="206">
        <v>194663019.91</v>
      </c>
      <c r="E194" s="206">
        <v>0.83217154976274121</v>
      </c>
      <c r="F194" s="206">
        <v>1369963608.3800001</v>
      </c>
      <c r="G194" s="155">
        <v>1.3681438055E-2</v>
      </c>
      <c r="H194" s="124">
        <v>150427</v>
      </c>
      <c r="I194" s="155">
        <v>0.31246870523100001</v>
      </c>
      <c r="J194" s="158">
        <v>0</v>
      </c>
      <c r="K194" s="206">
        <v>510725662.81</v>
      </c>
      <c r="L194" s="155">
        <v>0.3728023574392168</v>
      </c>
      <c r="M194" s="206">
        <v>5703863.1500000004</v>
      </c>
      <c r="N194" s="206">
        <v>-3261358.33</v>
      </c>
    </row>
    <row r="195" spans="1:14" s="196" customFormat="1" ht="13">
      <c r="B195" s="130" t="s">
        <v>1498</v>
      </c>
      <c r="C195" s="207">
        <v>1129377594.9000001</v>
      </c>
      <c r="D195" s="207">
        <v>155965667.25</v>
      </c>
      <c r="E195" s="206">
        <v>0.8357827412173614</v>
      </c>
      <c r="F195" s="207">
        <v>1259731007.8099999</v>
      </c>
      <c r="G195" s="200">
        <v>1.3056612503E-2</v>
      </c>
      <c r="H195" s="198">
        <v>129178</v>
      </c>
      <c r="I195" s="200">
        <v>0.30904089407899998</v>
      </c>
      <c r="J195" s="201">
        <v>0</v>
      </c>
      <c r="K195" s="207">
        <v>455278126.43000001</v>
      </c>
      <c r="L195" s="200">
        <v>0.36140900208647381</v>
      </c>
      <c r="M195" s="207">
        <v>4888930.8899999997</v>
      </c>
      <c r="N195" s="207">
        <v>-2878370.63</v>
      </c>
    </row>
    <row r="196" spans="1:14" s="196" customFormat="1" ht="13">
      <c r="B196" s="130" t="s">
        <v>1499</v>
      </c>
      <c r="C196" s="207">
        <v>78592986.519999996</v>
      </c>
      <c r="D196" s="207">
        <v>38697352.659999996</v>
      </c>
      <c r="E196" s="206">
        <v>0.81761701731872438</v>
      </c>
      <c r="F196" s="207">
        <v>110232600.58</v>
      </c>
      <c r="G196" s="200">
        <v>2.0821903922999999E-2</v>
      </c>
      <c r="H196" s="198">
        <v>21249</v>
      </c>
      <c r="I196" s="200">
        <v>0.35164150868499999</v>
      </c>
      <c r="J196" s="201">
        <v>0</v>
      </c>
      <c r="K196" s="207">
        <v>55447536.380000003</v>
      </c>
      <c r="L196" s="200">
        <v>0.50300488320385417</v>
      </c>
      <c r="M196" s="207">
        <v>814932.26</v>
      </c>
      <c r="N196" s="207">
        <v>-382987.7</v>
      </c>
    </row>
    <row r="197" spans="1:14">
      <c r="B197" t="s">
        <v>1500</v>
      </c>
      <c r="C197" s="206">
        <v>683250824.90999997</v>
      </c>
      <c r="D197" s="206">
        <v>155436676.53999999</v>
      </c>
      <c r="E197" s="206">
        <v>0.92244970872818433</v>
      </c>
      <c r="F197" s="206">
        <v>826633341.90999997</v>
      </c>
      <c r="G197" s="155">
        <v>3.5025045118000003E-2</v>
      </c>
      <c r="H197" s="124">
        <v>112940</v>
      </c>
      <c r="I197" s="155">
        <v>0.38997850510799997</v>
      </c>
      <c r="J197" s="158">
        <v>0</v>
      </c>
      <c r="K197" s="206">
        <v>483492004.63</v>
      </c>
      <c r="L197" s="155">
        <v>0.58489293876394399</v>
      </c>
      <c r="M197" s="206">
        <v>11291749.43</v>
      </c>
      <c r="N197" s="206">
        <v>-13281739.08</v>
      </c>
    </row>
    <row r="198" spans="1:14" s="196" customFormat="1" ht="13">
      <c r="B198" s="130" t="s">
        <v>1501</v>
      </c>
      <c r="C198" s="207">
        <v>565347631.13999999</v>
      </c>
      <c r="D198" s="207">
        <v>146052803.61000001</v>
      </c>
      <c r="E198" s="206">
        <v>0.93147319666163031</v>
      </c>
      <c r="F198" s="207">
        <v>701391903</v>
      </c>
      <c r="G198" s="200">
        <v>2.9608048732E-2</v>
      </c>
      <c r="H198" s="198">
        <v>79093</v>
      </c>
      <c r="I198" s="200">
        <v>0.39016699924600001</v>
      </c>
      <c r="J198" s="201">
        <v>0</v>
      </c>
      <c r="K198" s="207">
        <v>403632377.50999999</v>
      </c>
      <c r="L198" s="200">
        <v>0.57547339195616576</v>
      </c>
      <c r="M198" s="207">
        <v>8097949.4900000002</v>
      </c>
      <c r="N198" s="207">
        <v>-8141369.0300000003</v>
      </c>
    </row>
    <row r="199" spans="1:14" s="196" customFormat="1" ht="13">
      <c r="B199" s="130" t="s">
        <v>1502</v>
      </c>
      <c r="C199" s="207">
        <v>117903193.77</v>
      </c>
      <c r="D199" s="207">
        <v>9383872.9299999997</v>
      </c>
      <c r="E199" s="206">
        <v>0.7820060218995315</v>
      </c>
      <c r="F199" s="207">
        <v>125241438.91</v>
      </c>
      <c r="G199" s="200">
        <v>6.5361948278000001E-2</v>
      </c>
      <c r="H199" s="198">
        <v>33847</v>
      </c>
      <c r="I199" s="200">
        <v>0.38892287796899999</v>
      </c>
      <c r="J199" s="201">
        <v>0</v>
      </c>
      <c r="K199" s="207">
        <v>79859627.120000005</v>
      </c>
      <c r="L199" s="200">
        <v>0.63764539768173767</v>
      </c>
      <c r="M199" s="207">
        <v>3193799.94</v>
      </c>
      <c r="N199" s="207">
        <v>-5140370.05</v>
      </c>
    </row>
    <row r="200" spans="1:14">
      <c r="B200" t="s">
        <v>1503</v>
      </c>
      <c r="C200" s="206">
        <v>133536302.98999999</v>
      </c>
      <c r="D200" s="206">
        <v>6903388.9400000004</v>
      </c>
      <c r="E200" s="206">
        <v>0.86907519077144979</v>
      </c>
      <c r="F200" s="206">
        <v>139535867.05000001</v>
      </c>
      <c r="G200" s="155">
        <v>0.34070728432800002</v>
      </c>
      <c r="H200" s="124">
        <v>47267</v>
      </c>
      <c r="I200" s="155">
        <v>0.372382061594</v>
      </c>
      <c r="J200" s="158">
        <v>0</v>
      </c>
      <c r="K200" s="206">
        <v>116666696.84</v>
      </c>
      <c r="L200" s="155">
        <v>0.83610543515807823</v>
      </c>
      <c r="M200" s="206">
        <v>18022700.050000001</v>
      </c>
      <c r="N200" s="206">
        <v>-19210829.829999998</v>
      </c>
    </row>
    <row r="201" spans="1:14" s="196" customFormat="1" ht="13">
      <c r="B201" s="130" t="s">
        <v>1504</v>
      </c>
      <c r="C201" s="207">
        <v>50195959.75</v>
      </c>
      <c r="D201" s="207">
        <v>5162227.74</v>
      </c>
      <c r="E201" s="206">
        <v>0.88262339429449477</v>
      </c>
      <c r="F201" s="207">
        <v>54752262.719999999</v>
      </c>
      <c r="G201" s="200">
        <v>0.159149647246</v>
      </c>
      <c r="H201" s="198">
        <v>35626</v>
      </c>
      <c r="I201" s="200">
        <v>0.33494718214399999</v>
      </c>
      <c r="J201" s="201">
        <v>0</v>
      </c>
      <c r="K201" s="207">
        <v>38974511.420000002</v>
      </c>
      <c r="L201" s="200">
        <v>0.7118338034596573</v>
      </c>
      <c r="M201" s="207">
        <v>2743761.79</v>
      </c>
      <c r="N201" s="207">
        <v>-2857380.09</v>
      </c>
    </row>
    <row r="202" spans="1:14" s="196" customFormat="1" ht="13">
      <c r="B202" s="130" t="s">
        <v>1505</v>
      </c>
      <c r="C202" s="207">
        <v>15219187.24</v>
      </c>
      <c r="D202" s="207">
        <v>0</v>
      </c>
      <c r="E202" s="206">
        <v>0</v>
      </c>
      <c r="F202" s="207">
        <v>15219187.24</v>
      </c>
      <c r="G202" s="200">
        <v>0.25701091728699998</v>
      </c>
      <c r="H202" s="198">
        <v>2004</v>
      </c>
      <c r="I202" s="200">
        <v>0.44432212283099998</v>
      </c>
      <c r="J202" s="201">
        <v>0</v>
      </c>
      <c r="K202" s="207">
        <v>17530548.969999999</v>
      </c>
      <c r="L202" s="200">
        <v>1.1518715614408854</v>
      </c>
      <c r="M202" s="207">
        <v>1739651.22</v>
      </c>
      <c r="N202" s="207">
        <v>-2304105.39</v>
      </c>
    </row>
    <row r="203" spans="1:14" s="196" customFormat="1" ht="13">
      <c r="B203" s="130" t="s">
        <v>1506</v>
      </c>
      <c r="C203" s="207">
        <v>68121156.010000005</v>
      </c>
      <c r="D203" s="207">
        <v>1741161.21</v>
      </c>
      <c r="E203" s="206">
        <v>0.8289072095742348</v>
      </c>
      <c r="F203" s="207">
        <v>69564417.090000004</v>
      </c>
      <c r="G203" s="200">
        <v>0.50191731949600005</v>
      </c>
      <c r="H203" s="198">
        <v>9637</v>
      </c>
      <c r="I203" s="200">
        <v>0.38610711144900001</v>
      </c>
      <c r="J203" s="201">
        <v>0</v>
      </c>
      <c r="K203" s="207">
        <v>60161636.439999998</v>
      </c>
      <c r="L203" s="200">
        <v>0.86483347315575121</v>
      </c>
      <c r="M203" s="207">
        <v>13539287.050000001</v>
      </c>
      <c r="N203" s="207">
        <v>-14049344.35</v>
      </c>
    </row>
    <row r="204" spans="1:14">
      <c r="B204" t="s">
        <v>1507</v>
      </c>
      <c r="C204" s="206">
        <v>147252384.55000001</v>
      </c>
      <c r="D204" s="206">
        <v>3731264.41</v>
      </c>
      <c r="E204" s="206">
        <v>0.87462236159243179</v>
      </c>
      <c r="F204" s="206">
        <v>150515831.84</v>
      </c>
      <c r="G204" s="155">
        <v>1</v>
      </c>
      <c r="H204" s="124">
        <v>15680</v>
      </c>
      <c r="I204" s="155">
        <v>0.55722129453400004</v>
      </c>
      <c r="J204" s="158">
        <v>0</v>
      </c>
      <c r="K204" s="206">
        <v>104739534.5</v>
      </c>
      <c r="L204" s="155">
        <v>0.69587054876286558</v>
      </c>
      <c r="M204" s="206">
        <v>89102373.879999995</v>
      </c>
      <c r="N204" s="206">
        <v>-89102373.879999995</v>
      </c>
    </row>
    <row r="205" spans="1:14" ht="13.5" thickBot="1">
      <c r="A205" s="445" t="s">
        <v>1508</v>
      </c>
      <c r="B205" s="445"/>
      <c r="C205" s="449">
        <v>6535027409.6300001</v>
      </c>
      <c r="D205" s="449">
        <v>1178360023.77</v>
      </c>
      <c r="E205" s="449">
        <v>0.78409420582171829</v>
      </c>
      <c r="F205" s="449">
        <v>7458972676.6399994</v>
      </c>
      <c r="G205" s="480">
        <v>3.5428511628853951E-2</v>
      </c>
      <c r="H205" s="461">
        <v>879082</v>
      </c>
      <c r="I205" s="480">
        <v>0.3259392893806034</v>
      </c>
      <c r="J205" s="481">
        <v>0</v>
      </c>
      <c r="K205" s="449">
        <v>2086439563.2699997</v>
      </c>
      <c r="L205" s="480">
        <v>0.27972210835472133</v>
      </c>
      <c r="M205" s="449">
        <v>129626902.45999999</v>
      </c>
      <c r="N205" s="449">
        <v>-127463419.78</v>
      </c>
    </row>
    <row r="206" spans="1:14" ht="13.5" thickBot="1">
      <c r="A206" s="445" t="s">
        <v>1518</v>
      </c>
      <c r="B206" s="445"/>
      <c r="C206" s="449">
        <v>155310489518.82993</v>
      </c>
      <c r="D206" s="449">
        <v>59956952478.749969</v>
      </c>
      <c r="E206" s="449">
        <v>0.29032012929859347</v>
      </c>
      <c r="F206" s="449">
        <v>172717199714.81024</v>
      </c>
      <c r="G206" s="480">
        <v>2.8535438999625528E-2</v>
      </c>
      <c r="H206" s="461">
        <v>2224818</v>
      </c>
      <c r="I206" s="480">
        <v>0.21565240516216305</v>
      </c>
      <c r="J206" s="481">
        <v>2.6615119901636897</v>
      </c>
      <c r="K206" s="449">
        <v>48254340520.220032</v>
      </c>
      <c r="L206" s="480">
        <v>0.27938352752301077</v>
      </c>
      <c r="M206" s="449">
        <v>1615491425.8499994</v>
      </c>
      <c r="N206" s="449">
        <v>-1636433531.1000013</v>
      </c>
    </row>
    <row r="208" spans="1:14">
      <c r="A208" s="1250" t="s">
        <v>1519</v>
      </c>
      <c r="B208" s="1250"/>
      <c r="C208" s="1250"/>
      <c r="D208" s="1250"/>
      <c r="E208" s="1250"/>
      <c r="F208" s="1250"/>
      <c r="G208" s="1250"/>
      <c r="H208" s="1250"/>
      <c r="I208" s="1250"/>
      <c r="J208" s="1250"/>
      <c r="K208" s="1250"/>
      <c r="L208" s="1250"/>
      <c r="M208" s="1250"/>
      <c r="N208" s="1250"/>
    </row>
    <row r="209" spans="1:14">
      <c r="A209" s="1250"/>
      <c r="B209" s="1250"/>
      <c r="C209" s="1250"/>
      <c r="D209" s="1250"/>
      <c r="E209" s="1250"/>
      <c r="F209" s="1250"/>
      <c r="G209" s="1250"/>
      <c r="H209" s="1250"/>
      <c r="I209" s="1250"/>
      <c r="J209" s="1250"/>
      <c r="K209" s="1250"/>
      <c r="L209" s="1250"/>
      <c r="M209" s="1250"/>
      <c r="N209" s="1250"/>
    </row>
  </sheetData>
  <mergeCells count="1">
    <mergeCell ref="A208:N209"/>
  </mergeCells>
  <pageMargins left="0.70866141732283472" right="0.70866141732283472" top="0.74803149606299213" bottom="0.74803149606299213" header="0.31496062992125984" footer="0.31496062992125984"/>
  <pageSetup paperSize="9" scale="51" fitToHeight="0" orientation="landscape" r:id="rId1"/>
  <rowBreaks count="3" manualBreakCount="3">
    <brk id="66" max="13" man="1"/>
    <brk id="126" max="13" man="1"/>
    <brk id="186" max="13" man="1"/>
  </rowBreaks>
  <colBreaks count="1" manualBreakCount="1">
    <brk id="15"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dimension ref="A1:N109"/>
  <sheetViews>
    <sheetView showGridLines="0" zoomScale="90" zoomScaleNormal="90" workbookViewId="0">
      <selection activeCell="H35" sqref="H35"/>
    </sheetView>
  </sheetViews>
  <sheetFormatPr defaultColWidth="8.7265625" defaultRowHeight="12.5"/>
  <cols>
    <col min="1" max="1" width="26" customWidth="1"/>
    <col min="2" max="2" width="19.26953125" customWidth="1"/>
    <col min="3" max="14" width="15.7265625" customWidth="1"/>
    <col min="15" max="17" width="14.26953125" customWidth="1"/>
    <col min="18" max="18" width="23.7265625" customWidth="1"/>
    <col min="19" max="19" width="16.7265625" customWidth="1"/>
  </cols>
  <sheetData>
    <row r="1" spans="1:14" ht="15" customHeight="1"/>
    <row r="2" spans="1:14" ht="15" customHeight="1"/>
    <row r="3" spans="1:14" ht="15" customHeight="1"/>
    <row r="4" spans="1:14" ht="15" customHeight="1">
      <c r="B4" s="24" t="s">
        <v>94</v>
      </c>
      <c r="C4" s="24" t="s">
        <v>95</v>
      </c>
      <c r="D4" s="24" t="s">
        <v>96</v>
      </c>
      <c r="E4" s="24" t="s">
        <v>139</v>
      </c>
      <c r="F4" s="24" t="s">
        <v>140</v>
      </c>
      <c r="G4" s="24" t="s">
        <v>253</v>
      </c>
      <c r="H4" s="24" t="s">
        <v>254</v>
      </c>
      <c r="I4" s="24" t="s">
        <v>255</v>
      </c>
      <c r="J4" s="24" t="s">
        <v>1009</v>
      </c>
      <c r="K4" s="24" t="s">
        <v>1010</v>
      </c>
      <c r="L4" s="24" t="s">
        <v>1011</v>
      </c>
      <c r="M4" s="24" t="s">
        <v>1012</v>
      </c>
      <c r="N4" s="24" t="s">
        <v>1013</v>
      </c>
    </row>
    <row r="5" spans="1:14" ht="15.5">
      <c r="A5" s="68" t="s">
        <v>1520</v>
      </c>
      <c r="B5" s="18"/>
      <c r="C5" s="18"/>
      <c r="D5" s="18"/>
      <c r="E5" s="18"/>
      <c r="F5" s="18"/>
      <c r="G5" s="18"/>
      <c r="H5" s="18"/>
      <c r="I5" s="18"/>
      <c r="J5" s="18"/>
      <c r="K5" s="18"/>
      <c r="L5" s="18"/>
      <c r="M5" s="18"/>
      <c r="N5" s="18"/>
    </row>
    <row r="6" spans="1:14" ht="13">
      <c r="A6" s="127" t="s">
        <v>835</v>
      </c>
      <c r="B6" s="18"/>
      <c r="C6" s="18"/>
      <c r="D6" s="18"/>
      <c r="E6" s="18"/>
      <c r="F6" s="18"/>
      <c r="G6" s="18"/>
      <c r="H6" s="18"/>
      <c r="I6" s="18"/>
      <c r="J6" s="18"/>
      <c r="K6" s="18"/>
      <c r="L6" s="18"/>
      <c r="M6" s="18"/>
      <c r="N6" s="18"/>
    </row>
    <row r="7" spans="1:14" ht="50">
      <c r="A7" s="57" t="s">
        <v>1477</v>
      </c>
      <c r="B7" s="77" t="s">
        <v>1478</v>
      </c>
      <c r="C7" s="57" t="s">
        <v>1479</v>
      </c>
      <c r="D7" s="57" t="s">
        <v>1480</v>
      </c>
      <c r="E7" s="57" t="s">
        <v>1481</v>
      </c>
      <c r="F7" s="57" t="s">
        <v>1482</v>
      </c>
      <c r="G7" s="57" t="s">
        <v>1483</v>
      </c>
      <c r="H7" s="57" t="s">
        <v>1484</v>
      </c>
      <c r="I7" s="57" t="s">
        <v>1485</v>
      </c>
      <c r="J7" s="57" t="s">
        <v>1486</v>
      </c>
      <c r="K7" s="57" t="s">
        <v>1487</v>
      </c>
      <c r="L7" s="57" t="s">
        <v>1488</v>
      </c>
      <c r="M7" s="57" t="s">
        <v>1489</v>
      </c>
      <c r="N7" s="57" t="s">
        <v>1490</v>
      </c>
    </row>
    <row r="8" spans="1:14">
      <c r="B8" t="s">
        <v>1491</v>
      </c>
      <c r="C8" s="206"/>
      <c r="D8" s="206"/>
      <c r="E8" s="155"/>
      <c r="F8" s="206"/>
      <c r="G8" s="155"/>
      <c r="H8" s="124"/>
      <c r="I8" s="155"/>
      <c r="J8" s="158"/>
      <c r="K8" s="206"/>
      <c r="L8" s="155"/>
      <c r="M8" s="206"/>
      <c r="N8" s="206"/>
    </row>
    <row r="9" spans="1:14" s="196" customFormat="1" ht="13">
      <c r="B9" s="130" t="s">
        <v>1492</v>
      </c>
      <c r="C9" s="207"/>
      <c r="D9" s="207"/>
      <c r="E9" s="200"/>
      <c r="F9" s="207"/>
      <c r="G9" s="200"/>
      <c r="H9" s="198"/>
      <c r="I9" s="200"/>
      <c r="J9" s="201"/>
      <c r="K9" s="207"/>
      <c r="L9" s="200"/>
      <c r="M9" s="207"/>
      <c r="N9" s="207"/>
    </row>
    <row r="10" spans="1:14" s="196" customFormat="1" ht="13">
      <c r="B10" s="130" t="s">
        <v>1493</v>
      </c>
      <c r="C10" s="207"/>
      <c r="D10" s="207"/>
      <c r="E10" s="200"/>
      <c r="F10" s="207"/>
      <c r="G10" s="200"/>
      <c r="H10" s="198"/>
      <c r="I10" s="200"/>
      <c r="J10" s="201"/>
      <c r="K10" s="207"/>
      <c r="L10" s="200"/>
      <c r="M10" s="207"/>
      <c r="N10" s="207"/>
    </row>
    <row r="11" spans="1:14">
      <c r="B11" t="s">
        <v>1494</v>
      </c>
      <c r="C11" s="206"/>
      <c r="D11" s="206"/>
      <c r="E11" s="155"/>
      <c r="F11" s="206"/>
      <c r="G11" s="155"/>
      <c r="H11" s="124"/>
      <c r="I11" s="155"/>
      <c r="J11" s="158"/>
      <c r="K11" s="206"/>
      <c r="L11" s="155"/>
      <c r="M11" s="206"/>
      <c r="N11" s="206"/>
    </row>
    <row r="12" spans="1:14">
      <c r="B12" t="s">
        <v>1495</v>
      </c>
      <c r="C12" s="206"/>
      <c r="D12" s="206"/>
      <c r="E12" s="155"/>
      <c r="F12" s="206"/>
      <c r="G12" s="155"/>
      <c r="H12" s="124"/>
      <c r="I12" s="155"/>
      <c r="J12" s="158"/>
      <c r="K12" s="206"/>
      <c r="L12" s="155"/>
      <c r="M12" s="206"/>
      <c r="N12" s="206"/>
    </row>
    <row r="13" spans="1:14">
      <c r="B13" t="s">
        <v>1496</v>
      </c>
      <c r="C13" s="206"/>
      <c r="D13" s="206"/>
      <c r="E13" s="155"/>
      <c r="F13" s="206"/>
      <c r="G13" s="155"/>
      <c r="H13" s="124"/>
      <c r="I13" s="155"/>
      <c r="J13" s="158"/>
      <c r="K13" s="206"/>
      <c r="L13" s="155"/>
      <c r="M13" s="206"/>
      <c r="N13" s="206"/>
    </row>
    <row r="14" spans="1:14">
      <c r="B14" t="s">
        <v>1497</v>
      </c>
      <c r="C14" s="206"/>
      <c r="D14" s="206"/>
      <c r="E14" s="155"/>
      <c r="F14" s="206"/>
      <c r="G14" s="155"/>
      <c r="H14" s="124"/>
      <c r="I14" s="155"/>
      <c r="J14" s="158"/>
      <c r="K14" s="206"/>
      <c r="L14" s="155"/>
      <c r="M14" s="206"/>
      <c r="N14" s="206"/>
    </row>
    <row r="15" spans="1:14" s="196" customFormat="1" ht="13">
      <c r="B15" s="130" t="s">
        <v>1498</v>
      </c>
      <c r="C15" s="207"/>
      <c r="D15" s="207"/>
      <c r="E15" s="200"/>
      <c r="F15" s="207"/>
      <c r="G15" s="200"/>
      <c r="H15" s="198"/>
      <c r="I15" s="200"/>
      <c r="J15" s="201"/>
      <c r="K15" s="207"/>
      <c r="L15" s="200"/>
      <c r="M15" s="207"/>
      <c r="N15" s="207"/>
    </row>
    <row r="16" spans="1:14" s="196" customFormat="1" ht="13">
      <c r="B16" s="130" t="s">
        <v>1499</v>
      </c>
      <c r="C16" s="207"/>
      <c r="D16" s="207"/>
      <c r="E16" s="200"/>
      <c r="F16" s="207"/>
      <c r="G16" s="200"/>
      <c r="H16" s="198"/>
      <c r="I16" s="200"/>
      <c r="J16" s="201"/>
      <c r="K16" s="207"/>
      <c r="L16" s="200"/>
      <c r="M16" s="207"/>
      <c r="N16" s="207"/>
    </row>
    <row r="17" spans="1:14">
      <c r="B17" t="s">
        <v>1500</v>
      </c>
      <c r="C17" s="206"/>
      <c r="D17" s="206"/>
      <c r="E17" s="155"/>
      <c r="F17" s="206"/>
      <c r="G17" s="155"/>
      <c r="H17" s="124"/>
      <c r="I17" s="155"/>
      <c r="J17" s="158"/>
      <c r="K17" s="206"/>
      <c r="L17" s="155"/>
      <c r="M17" s="206"/>
      <c r="N17" s="206"/>
    </row>
    <row r="18" spans="1:14" s="196" customFormat="1" ht="13">
      <c r="B18" s="130" t="s">
        <v>1501</v>
      </c>
      <c r="C18" s="207"/>
      <c r="D18" s="207"/>
      <c r="E18" s="200"/>
      <c r="F18" s="207"/>
      <c r="G18" s="200"/>
      <c r="H18" s="198"/>
      <c r="I18" s="200"/>
      <c r="J18" s="201"/>
      <c r="K18" s="207"/>
      <c r="L18" s="200"/>
      <c r="M18" s="207"/>
      <c r="N18" s="207"/>
    </row>
    <row r="19" spans="1:14" s="196" customFormat="1" ht="13">
      <c r="B19" s="130" t="s">
        <v>1502</v>
      </c>
      <c r="C19" s="207"/>
      <c r="D19" s="207"/>
      <c r="E19" s="200"/>
      <c r="F19" s="207"/>
      <c r="G19" s="200"/>
      <c r="H19" s="198"/>
      <c r="I19" s="200"/>
      <c r="J19" s="201"/>
      <c r="K19" s="207"/>
      <c r="L19" s="200"/>
      <c r="M19" s="207"/>
      <c r="N19" s="207"/>
    </row>
    <row r="20" spans="1:14">
      <c r="B20" t="s">
        <v>1503</v>
      </c>
      <c r="C20" s="206"/>
      <c r="D20" s="206"/>
      <c r="E20" s="155"/>
      <c r="F20" s="206"/>
      <c r="G20" s="155"/>
      <c r="H20" s="124"/>
      <c r="I20" s="155"/>
      <c r="J20" s="158"/>
      <c r="K20" s="206"/>
      <c r="L20" s="155"/>
      <c r="M20" s="206"/>
      <c r="N20" s="206"/>
    </row>
    <row r="21" spans="1:14" s="196" customFormat="1" ht="13">
      <c r="B21" s="130" t="s">
        <v>1504</v>
      </c>
      <c r="C21" s="207"/>
      <c r="D21" s="207"/>
      <c r="E21" s="200"/>
      <c r="F21" s="207"/>
      <c r="G21" s="200"/>
      <c r="H21" s="198"/>
      <c r="I21" s="200"/>
      <c r="J21" s="201"/>
      <c r="K21" s="207"/>
      <c r="L21" s="200"/>
      <c r="M21" s="207"/>
      <c r="N21" s="207"/>
    </row>
    <row r="22" spans="1:14" s="196" customFormat="1" ht="13">
      <c r="B22" s="130" t="s">
        <v>1505</v>
      </c>
      <c r="C22" s="207"/>
      <c r="D22" s="207"/>
      <c r="E22" s="200"/>
      <c r="F22" s="207"/>
      <c r="G22" s="200"/>
      <c r="H22" s="198"/>
      <c r="I22" s="200"/>
      <c r="J22" s="201"/>
      <c r="K22" s="207"/>
      <c r="L22" s="200"/>
      <c r="M22" s="207"/>
      <c r="N22" s="207"/>
    </row>
    <row r="23" spans="1:14" s="196" customFormat="1" ht="13">
      <c r="B23" s="130" t="s">
        <v>1506</v>
      </c>
      <c r="C23" s="207"/>
      <c r="D23" s="207"/>
      <c r="E23" s="200"/>
      <c r="F23" s="207"/>
      <c r="G23" s="200"/>
      <c r="H23" s="198"/>
      <c r="I23" s="200"/>
      <c r="J23" s="201"/>
      <c r="K23" s="207"/>
      <c r="L23" s="200"/>
      <c r="M23" s="207"/>
      <c r="N23" s="207"/>
    </row>
    <row r="24" spans="1:14">
      <c r="B24" t="s">
        <v>1507</v>
      </c>
      <c r="C24" s="206"/>
      <c r="D24" s="206"/>
      <c r="E24" s="155"/>
      <c r="F24" s="206"/>
      <c r="G24" s="155"/>
      <c r="H24" s="124"/>
      <c r="I24" s="155"/>
      <c r="J24" s="158"/>
      <c r="K24" s="206"/>
      <c r="L24" s="155"/>
      <c r="M24" s="206"/>
      <c r="N24" s="206"/>
    </row>
    <row r="25" spans="1:14" ht="13.5" thickBot="1">
      <c r="A25" s="445" t="s">
        <v>1508</v>
      </c>
      <c r="B25" s="445"/>
      <c r="C25" s="449"/>
      <c r="D25" s="449"/>
      <c r="E25" s="480"/>
      <c r="F25" s="449"/>
      <c r="G25" s="480"/>
      <c r="H25" s="461"/>
      <c r="I25" s="480"/>
      <c r="J25" s="481"/>
      <c r="K25" s="449"/>
      <c r="L25" s="480"/>
      <c r="M25" s="449"/>
      <c r="N25" s="449"/>
    </row>
    <row r="27" spans="1:14" ht="50">
      <c r="A27" s="57" t="s">
        <v>1509</v>
      </c>
      <c r="B27" s="77" t="s">
        <v>1478</v>
      </c>
      <c r="C27" s="57" t="s">
        <v>1479</v>
      </c>
      <c r="D27" s="57" t="s">
        <v>1480</v>
      </c>
      <c r="E27" s="57" t="s">
        <v>1481</v>
      </c>
      <c r="F27" s="57" t="s">
        <v>1482</v>
      </c>
      <c r="G27" s="57" t="s">
        <v>1483</v>
      </c>
      <c r="H27" s="57" t="s">
        <v>1484</v>
      </c>
      <c r="I27" s="57" t="s">
        <v>1485</v>
      </c>
      <c r="J27" s="57" t="s">
        <v>1486</v>
      </c>
      <c r="K27" s="57" t="s">
        <v>1487</v>
      </c>
      <c r="L27" s="57" t="s">
        <v>1488</v>
      </c>
      <c r="M27" s="57" t="s">
        <v>1489</v>
      </c>
      <c r="N27" s="57" t="s">
        <v>1490</v>
      </c>
    </row>
    <row r="28" spans="1:14">
      <c r="B28" t="s">
        <v>1491</v>
      </c>
      <c r="C28" s="206"/>
      <c r="D28" s="206"/>
      <c r="E28" s="155"/>
      <c r="F28" s="206"/>
      <c r="G28" s="155"/>
      <c r="H28" s="124"/>
      <c r="I28" s="155"/>
      <c r="J28" s="158"/>
      <c r="K28" s="206"/>
      <c r="L28" s="155"/>
      <c r="M28" s="206"/>
      <c r="N28" s="206"/>
    </row>
    <row r="29" spans="1:14" s="196" customFormat="1" ht="13">
      <c r="B29" s="130" t="s">
        <v>1492</v>
      </c>
      <c r="C29" s="207"/>
      <c r="D29" s="207"/>
      <c r="E29" s="200"/>
      <c r="F29" s="207"/>
      <c r="G29" s="200"/>
      <c r="H29" s="198"/>
      <c r="I29" s="200"/>
      <c r="J29" s="201"/>
      <c r="K29" s="207"/>
      <c r="L29" s="200"/>
      <c r="M29" s="207"/>
      <c r="N29" s="207"/>
    </row>
    <row r="30" spans="1:14" s="196" customFormat="1" ht="13">
      <c r="B30" s="130" t="s">
        <v>1493</v>
      </c>
      <c r="C30" s="207"/>
      <c r="D30" s="207"/>
      <c r="E30" s="200"/>
      <c r="F30" s="207"/>
      <c r="G30" s="200"/>
      <c r="H30" s="198"/>
      <c r="I30" s="200"/>
      <c r="J30" s="201"/>
      <c r="K30" s="207"/>
      <c r="L30" s="200"/>
      <c r="M30" s="207"/>
      <c r="N30" s="207"/>
    </row>
    <row r="31" spans="1:14">
      <c r="B31" t="s">
        <v>1494</v>
      </c>
      <c r="C31" s="206"/>
      <c r="D31" s="206"/>
      <c r="E31" s="875"/>
      <c r="F31" s="206"/>
      <c r="G31" s="155"/>
      <c r="H31" s="124"/>
      <c r="I31" s="155"/>
      <c r="J31" s="158"/>
      <c r="K31" s="206"/>
      <c r="L31" s="155"/>
      <c r="M31" s="206"/>
      <c r="N31" s="206"/>
    </row>
    <row r="32" spans="1:14">
      <c r="B32" t="s">
        <v>1495</v>
      </c>
      <c r="C32" s="876"/>
      <c r="D32" s="876"/>
      <c r="E32" s="875"/>
      <c r="F32" s="876"/>
      <c r="G32" s="875"/>
      <c r="H32" s="880"/>
      <c r="I32" s="875"/>
      <c r="J32" s="881"/>
      <c r="K32" s="876"/>
      <c r="L32" s="875"/>
      <c r="M32" s="876"/>
      <c r="N32" s="876"/>
    </row>
    <row r="33" spans="1:14">
      <c r="B33" t="s">
        <v>1496</v>
      </c>
      <c r="C33" s="876"/>
      <c r="D33" s="876"/>
      <c r="E33" s="875"/>
      <c r="F33" s="876"/>
      <c r="G33" s="875"/>
      <c r="H33" s="880"/>
      <c r="I33" s="875"/>
      <c r="J33" s="881"/>
      <c r="K33" s="876"/>
      <c r="L33" s="875"/>
      <c r="M33" s="876"/>
      <c r="N33" s="876"/>
    </row>
    <row r="34" spans="1:14">
      <c r="B34" t="s">
        <v>1497</v>
      </c>
      <c r="C34" s="876"/>
      <c r="D34" s="876"/>
      <c r="E34" s="875"/>
      <c r="F34" s="876"/>
      <c r="G34" s="875"/>
      <c r="H34" s="880"/>
      <c r="I34" s="875"/>
      <c r="J34" s="881"/>
      <c r="K34" s="876"/>
      <c r="L34" s="875"/>
      <c r="M34" s="876"/>
      <c r="N34" s="876"/>
    </row>
    <row r="35" spans="1:14" s="196" customFormat="1" ht="13">
      <c r="B35" s="130" t="s">
        <v>1498</v>
      </c>
      <c r="C35" s="877"/>
      <c r="D35" s="877"/>
      <c r="E35" s="841"/>
      <c r="F35" s="877"/>
      <c r="G35" s="841"/>
      <c r="H35" s="882"/>
      <c r="I35" s="841"/>
      <c r="J35" s="883"/>
      <c r="K35" s="877"/>
      <c r="L35" s="841"/>
      <c r="M35" s="877"/>
      <c r="N35" s="877"/>
    </row>
    <row r="36" spans="1:14" s="196" customFormat="1" ht="13">
      <c r="B36" s="130" t="s">
        <v>1499</v>
      </c>
      <c r="C36" s="877"/>
      <c r="D36" s="877"/>
      <c r="E36" s="841"/>
      <c r="F36" s="877"/>
      <c r="G36" s="841"/>
      <c r="H36" s="882"/>
      <c r="I36" s="841"/>
      <c r="J36" s="883"/>
      <c r="K36" s="877"/>
      <c r="L36" s="841"/>
      <c r="M36" s="877"/>
      <c r="N36" s="877"/>
    </row>
    <row r="37" spans="1:14">
      <c r="B37" t="s">
        <v>1500</v>
      </c>
      <c r="C37" s="876"/>
      <c r="D37" s="876"/>
      <c r="E37" s="875"/>
      <c r="F37" s="876"/>
      <c r="G37" s="875"/>
      <c r="H37" s="880"/>
      <c r="I37" s="875"/>
      <c r="J37" s="881"/>
      <c r="K37" s="876"/>
      <c r="L37" s="875"/>
      <c r="M37" s="876"/>
      <c r="N37" s="876"/>
    </row>
    <row r="38" spans="1:14" s="196" customFormat="1" ht="13">
      <c r="B38" s="130" t="s">
        <v>1501</v>
      </c>
      <c r="C38" s="877"/>
      <c r="D38" s="877"/>
      <c r="E38" s="841"/>
      <c r="F38" s="877"/>
      <c r="G38" s="841"/>
      <c r="H38" s="882"/>
      <c r="I38" s="841"/>
      <c r="J38" s="883"/>
      <c r="K38" s="877"/>
      <c r="L38" s="841"/>
      <c r="M38" s="877"/>
      <c r="N38" s="877"/>
    </row>
    <row r="39" spans="1:14" s="196" customFormat="1" ht="13">
      <c r="B39" s="130" t="s">
        <v>1502</v>
      </c>
      <c r="C39" s="877"/>
      <c r="D39" s="877"/>
      <c r="E39" s="841"/>
      <c r="F39" s="877"/>
      <c r="G39" s="841"/>
      <c r="H39" s="882"/>
      <c r="I39" s="841"/>
      <c r="J39" s="883"/>
      <c r="K39" s="877"/>
      <c r="L39" s="841"/>
      <c r="M39" s="877"/>
      <c r="N39" s="877"/>
    </row>
    <row r="40" spans="1:14">
      <c r="B40" t="s">
        <v>1503</v>
      </c>
      <c r="C40" s="876"/>
      <c r="D40" s="876"/>
      <c r="E40" s="875"/>
      <c r="F40" s="876"/>
      <c r="G40" s="875"/>
      <c r="H40" s="880"/>
      <c r="I40" s="875"/>
      <c r="J40" s="881"/>
      <c r="K40" s="876"/>
      <c r="L40" s="875"/>
      <c r="M40" s="876"/>
      <c r="N40" s="876"/>
    </row>
    <row r="41" spans="1:14" s="196" customFormat="1" ht="13">
      <c r="B41" s="130" t="s">
        <v>1504</v>
      </c>
      <c r="C41" s="207"/>
      <c r="D41" s="207"/>
      <c r="E41" s="200"/>
      <c r="F41" s="207"/>
      <c r="G41" s="200"/>
      <c r="H41" s="198"/>
      <c r="I41" s="200"/>
      <c r="J41" s="201"/>
      <c r="K41" s="207"/>
      <c r="L41" s="200"/>
      <c r="M41" s="207"/>
      <c r="N41" s="207"/>
    </row>
    <row r="42" spans="1:14" s="196" customFormat="1" ht="13">
      <c r="B42" s="130" t="s">
        <v>1505</v>
      </c>
      <c r="C42" s="207"/>
      <c r="D42" s="207"/>
      <c r="E42" s="200"/>
      <c r="F42" s="207"/>
      <c r="G42" s="200"/>
      <c r="H42" s="198"/>
      <c r="I42" s="200"/>
      <c r="J42" s="201"/>
      <c r="K42" s="207"/>
      <c r="L42" s="200"/>
      <c r="M42" s="207"/>
      <c r="N42" s="207"/>
    </row>
    <row r="43" spans="1:14" s="196" customFormat="1" ht="13">
      <c r="B43" s="130" t="s">
        <v>1506</v>
      </c>
      <c r="C43" s="207"/>
      <c r="D43" s="207"/>
      <c r="E43" s="200"/>
      <c r="F43" s="207"/>
      <c r="G43" s="200"/>
      <c r="H43" s="198"/>
      <c r="I43" s="200"/>
      <c r="J43" s="201"/>
      <c r="K43" s="207"/>
      <c r="L43" s="200"/>
      <c r="M43" s="207"/>
      <c r="N43" s="207"/>
    </row>
    <row r="44" spans="1:14">
      <c r="B44" t="s">
        <v>1507</v>
      </c>
      <c r="C44" s="206"/>
      <c r="D44" s="206"/>
      <c r="E44" s="155"/>
      <c r="F44" s="206"/>
      <c r="G44" s="155"/>
      <c r="H44" s="124"/>
      <c r="I44" s="155"/>
      <c r="J44" s="158"/>
      <c r="K44" s="206"/>
      <c r="L44" s="155"/>
      <c r="M44" s="206"/>
      <c r="N44" s="206"/>
    </row>
    <row r="45" spans="1:14" ht="13.5" thickBot="1">
      <c r="A45" s="445" t="s">
        <v>1508</v>
      </c>
      <c r="B45" s="445"/>
      <c r="C45" s="449"/>
      <c r="D45" s="449"/>
      <c r="E45" s="480"/>
      <c r="F45" s="449"/>
      <c r="G45" s="480"/>
      <c r="H45" s="461"/>
      <c r="I45" s="480"/>
      <c r="J45" s="481"/>
      <c r="K45" s="449"/>
      <c r="L45" s="480"/>
      <c r="M45" s="449"/>
      <c r="N45" s="449"/>
    </row>
    <row r="46" spans="1:14" ht="13">
      <c r="A46" s="1"/>
      <c r="B46" s="1"/>
      <c r="C46" s="1"/>
      <c r="D46" s="1"/>
      <c r="E46" s="1"/>
      <c r="F46" s="1"/>
      <c r="G46" s="1"/>
      <c r="H46" s="1"/>
      <c r="I46" s="1"/>
      <c r="J46" s="1"/>
      <c r="K46" s="1"/>
      <c r="L46" s="1"/>
      <c r="M46" s="1"/>
      <c r="N46" s="1"/>
    </row>
    <row r="47" spans="1:14" ht="50">
      <c r="A47" s="57" t="s">
        <v>1510</v>
      </c>
      <c r="B47" s="77" t="s">
        <v>1478</v>
      </c>
      <c r="C47" s="57" t="s">
        <v>1479</v>
      </c>
      <c r="D47" s="57" t="s">
        <v>1480</v>
      </c>
      <c r="E47" s="57" t="s">
        <v>1481</v>
      </c>
      <c r="F47" s="57" t="s">
        <v>1482</v>
      </c>
      <c r="G47" s="57" t="s">
        <v>1483</v>
      </c>
      <c r="H47" s="57" t="s">
        <v>1484</v>
      </c>
      <c r="I47" s="57" t="s">
        <v>1485</v>
      </c>
      <c r="J47" s="57" t="s">
        <v>1486</v>
      </c>
      <c r="K47" s="57" t="s">
        <v>1487</v>
      </c>
      <c r="L47" s="57" t="s">
        <v>1488</v>
      </c>
      <c r="M47" s="57" t="s">
        <v>1489</v>
      </c>
      <c r="N47" s="57" t="s">
        <v>1490</v>
      </c>
    </row>
    <row r="48" spans="1:14">
      <c r="B48" t="s">
        <v>1491</v>
      </c>
      <c r="C48" s="206"/>
      <c r="D48" s="206"/>
      <c r="E48" s="155"/>
      <c r="F48" s="206"/>
      <c r="G48" s="155"/>
      <c r="H48" s="124"/>
      <c r="I48" s="155"/>
      <c r="J48" s="158"/>
      <c r="K48" s="206"/>
      <c r="L48" s="155"/>
      <c r="M48" s="206"/>
      <c r="N48" s="206"/>
    </row>
    <row r="49" spans="2:14" s="196" customFormat="1" ht="13">
      <c r="B49" s="130" t="s">
        <v>1492</v>
      </c>
      <c r="C49" s="207"/>
      <c r="D49" s="207"/>
      <c r="E49" s="200"/>
      <c r="F49" s="207"/>
      <c r="G49" s="200"/>
      <c r="H49" s="198"/>
      <c r="I49" s="200"/>
      <c r="J49" s="201"/>
      <c r="K49" s="207"/>
      <c r="L49" s="200"/>
      <c r="M49" s="207"/>
      <c r="N49" s="207"/>
    </row>
    <row r="50" spans="2:14" s="196" customFormat="1" ht="13">
      <c r="B50" s="130" t="s">
        <v>1493</v>
      </c>
      <c r="C50" s="207"/>
      <c r="D50" s="207"/>
      <c r="E50" s="200"/>
      <c r="F50" s="207"/>
      <c r="G50" s="200"/>
      <c r="H50" s="198"/>
      <c r="I50" s="200"/>
      <c r="J50" s="201"/>
      <c r="K50" s="207"/>
      <c r="L50" s="200"/>
      <c r="M50" s="207"/>
      <c r="N50" s="207"/>
    </row>
    <row r="51" spans="2:14">
      <c r="B51" t="s">
        <v>1494</v>
      </c>
      <c r="C51" s="206"/>
      <c r="D51" s="206"/>
      <c r="E51" s="155"/>
      <c r="F51" s="206"/>
      <c r="G51" s="155"/>
      <c r="H51" s="124"/>
      <c r="I51" s="155"/>
      <c r="J51" s="158"/>
      <c r="K51" s="206"/>
      <c r="L51" s="155"/>
      <c r="M51" s="206"/>
      <c r="N51" s="206"/>
    </row>
    <row r="52" spans="2:14">
      <c r="B52" t="s">
        <v>1495</v>
      </c>
      <c r="C52" s="206"/>
      <c r="D52" s="206"/>
      <c r="E52" s="155"/>
      <c r="F52" s="206"/>
      <c r="G52" s="155"/>
      <c r="H52" s="124"/>
      <c r="I52" s="155"/>
      <c r="J52" s="158"/>
      <c r="K52" s="206"/>
      <c r="L52" s="155"/>
      <c r="M52" s="206"/>
      <c r="N52" s="206"/>
    </row>
    <row r="53" spans="2:14">
      <c r="B53" t="s">
        <v>1496</v>
      </c>
      <c r="C53" s="206"/>
      <c r="D53" s="206"/>
      <c r="E53" s="155"/>
      <c r="F53" s="206"/>
      <c r="G53" s="155"/>
      <c r="H53" s="124"/>
      <c r="I53" s="155"/>
      <c r="J53" s="158"/>
      <c r="K53" s="206"/>
      <c r="L53" s="155"/>
      <c r="M53" s="206"/>
      <c r="N53" s="206"/>
    </row>
    <row r="54" spans="2:14">
      <c r="B54" t="s">
        <v>1497</v>
      </c>
      <c r="C54" s="206"/>
      <c r="D54" s="206"/>
      <c r="E54" s="155"/>
      <c r="F54" s="206"/>
      <c r="G54" s="155"/>
      <c r="H54" s="124"/>
      <c r="I54" s="155"/>
      <c r="J54" s="158"/>
      <c r="K54" s="206"/>
      <c r="L54" s="155"/>
      <c r="M54" s="206"/>
      <c r="N54" s="206"/>
    </row>
    <row r="55" spans="2:14" s="196" customFormat="1" ht="13">
      <c r="B55" s="130" t="s">
        <v>1498</v>
      </c>
      <c r="C55" s="207"/>
      <c r="D55" s="207"/>
      <c r="E55" s="200"/>
      <c r="F55" s="207"/>
      <c r="G55" s="200"/>
      <c r="H55" s="198"/>
      <c r="I55" s="200"/>
      <c r="J55" s="201"/>
      <c r="K55" s="207"/>
      <c r="L55" s="200"/>
      <c r="M55" s="207"/>
      <c r="N55" s="207"/>
    </row>
    <row r="56" spans="2:14" s="196" customFormat="1" ht="13">
      <c r="B56" s="130" t="s">
        <v>1499</v>
      </c>
      <c r="C56" s="207"/>
      <c r="D56" s="207"/>
      <c r="E56" s="200"/>
      <c r="F56" s="207"/>
      <c r="G56" s="200"/>
      <c r="H56" s="198"/>
      <c r="I56" s="200"/>
      <c r="J56" s="201"/>
      <c r="K56" s="207"/>
      <c r="L56" s="200"/>
      <c r="M56" s="207"/>
      <c r="N56" s="207"/>
    </row>
    <row r="57" spans="2:14">
      <c r="B57" t="s">
        <v>1500</v>
      </c>
      <c r="C57" s="206"/>
      <c r="D57" s="206"/>
      <c r="E57" s="155"/>
      <c r="F57" s="206"/>
      <c r="G57" s="155"/>
      <c r="H57" s="124"/>
      <c r="I57" s="155"/>
      <c r="J57" s="158"/>
      <c r="K57" s="206"/>
      <c r="L57" s="155"/>
      <c r="M57" s="206"/>
      <c r="N57" s="206"/>
    </row>
    <row r="58" spans="2:14" s="196" customFormat="1" ht="13">
      <c r="B58" s="130" t="s">
        <v>1501</v>
      </c>
      <c r="C58" s="207"/>
      <c r="D58" s="207"/>
      <c r="E58" s="200"/>
      <c r="F58" s="207"/>
      <c r="G58" s="200"/>
      <c r="H58" s="198"/>
      <c r="I58" s="200"/>
      <c r="J58" s="201"/>
      <c r="K58" s="207"/>
      <c r="L58" s="200"/>
      <c r="M58" s="207"/>
      <c r="N58" s="207"/>
    </row>
    <row r="59" spans="2:14" s="196" customFormat="1" ht="13">
      <c r="B59" s="130" t="s">
        <v>1502</v>
      </c>
      <c r="C59" s="207"/>
      <c r="D59" s="207"/>
      <c r="E59" s="200"/>
      <c r="F59" s="207"/>
      <c r="G59" s="200"/>
      <c r="H59" s="198"/>
      <c r="I59" s="200"/>
      <c r="J59" s="201"/>
      <c r="K59" s="207"/>
      <c r="L59" s="200"/>
      <c r="M59" s="207"/>
      <c r="N59" s="207"/>
    </row>
    <row r="60" spans="2:14">
      <c r="B60" t="s">
        <v>1503</v>
      </c>
      <c r="C60" s="206"/>
      <c r="D60" s="206"/>
      <c r="E60" s="155"/>
      <c r="F60" s="206"/>
      <c r="G60" s="155"/>
      <c r="H60" s="124"/>
      <c r="I60" s="155"/>
      <c r="J60" s="158"/>
      <c r="K60" s="206"/>
      <c r="L60" s="155"/>
      <c r="M60" s="206"/>
      <c r="N60" s="206"/>
    </row>
    <row r="61" spans="2:14" s="196" customFormat="1" ht="13">
      <c r="B61" s="130" t="s">
        <v>1504</v>
      </c>
      <c r="C61" s="207"/>
      <c r="D61" s="207"/>
      <c r="E61" s="200"/>
      <c r="F61" s="207"/>
      <c r="G61" s="200"/>
      <c r="H61" s="198"/>
      <c r="I61" s="200"/>
      <c r="J61" s="201"/>
      <c r="K61" s="207"/>
      <c r="L61" s="200"/>
      <c r="M61" s="207"/>
      <c r="N61" s="207"/>
    </row>
    <row r="62" spans="2:14" s="196" customFormat="1" ht="13">
      <c r="B62" s="130" t="s">
        <v>1505</v>
      </c>
      <c r="C62" s="207"/>
      <c r="D62" s="207"/>
      <c r="E62" s="200"/>
      <c r="F62" s="207"/>
      <c r="G62" s="200"/>
      <c r="H62" s="198"/>
      <c r="I62" s="200"/>
      <c r="J62" s="201"/>
      <c r="K62" s="207"/>
      <c r="L62" s="200"/>
      <c r="M62" s="207"/>
      <c r="N62" s="207"/>
    </row>
    <row r="63" spans="2:14" s="196" customFormat="1" ht="13">
      <c r="B63" s="130" t="s">
        <v>1506</v>
      </c>
      <c r="C63" s="207"/>
      <c r="D63" s="207"/>
      <c r="E63" s="200"/>
      <c r="F63" s="207"/>
      <c r="G63" s="200"/>
      <c r="H63" s="198"/>
      <c r="I63" s="200"/>
      <c r="J63" s="201"/>
      <c r="K63" s="207"/>
      <c r="L63" s="200"/>
      <c r="M63" s="207"/>
      <c r="N63" s="207"/>
    </row>
    <row r="64" spans="2:14">
      <c r="B64" t="s">
        <v>1507</v>
      </c>
      <c r="C64" s="206">
        <v>86562989.510000005</v>
      </c>
      <c r="D64" s="206">
        <v>0</v>
      </c>
      <c r="E64" s="206">
        <v>0</v>
      </c>
      <c r="F64" s="206">
        <v>86562989.510000005</v>
      </c>
      <c r="G64" s="155">
        <v>1</v>
      </c>
      <c r="H64" s="124">
        <v>16</v>
      </c>
      <c r="I64" s="155">
        <v>0.45</v>
      </c>
      <c r="J64" s="158">
        <v>5</v>
      </c>
      <c r="K64" s="206">
        <v>0</v>
      </c>
      <c r="L64" s="155">
        <v>0</v>
      </c>
      <c r="M64" s="206">
        <v>38953345.280000001</v>
      </c>
      <c r="N64" s="206">
        <v>-81313091.879999995</v>
      </c>
    </row>
    <row r="65" spans="1:14" ht="13.5" thickBot="1">
      <c r="A65" s="445" t="s">
        <v>1508</v>
      </c>
      <c r="B65" s="445"/>
      <c r="C65" s="449">
        <v>86562989.510000005</v>
      </c>
      <c r="D65" s="449">
        <v>0</v>
      </c>
      <c r="E65" s="449">
        <v>0</v>
      </c>
      <c r="F65" s="449">
        <v>86562989.510000005</v>
      </c>
      <c r="G65" s="480">
        <v>1</v>
      </c>
      <c r="H65" s="461">
        <v>16</v>
      </c>
      <c r="I65" s="480">
        <v>0.44999999999999996</v>
      </c>
      <c r="J65" s="481">
        <v>5</v>
      </c>
      <c r="K65" s="449">
        <v>0</v>
      </c>
      <c r="L65" s="480">
        <v>0</v>
      </c>
      <c r="M65" s="449">
        <v>38953345.280000001</v>
      </c>
      <c r="N65" s="449">
        <v>-81313091.879999995</v>
      </c>
    </row>
    <row r="66" spans="1:14" ht="13">
      <c r="A66" s="1"/>
      <c r="B66" s="1"/>
      <c r="C66" s="1"/>
      <c r="D66" s="1"/>
      <c r="E66" s="1"/>
      <c r="F66" s="1"/>
      <c r="G66" s="1"/>
      <c r="H66" s="1"/>
      <c r="I66" s="1"/>
      <c r="J66" s="1"/>
      <c r="K66" s="1"/>
      <c r="L66" s="1"/>
      <c r="M66" s="1"/>
      <c r="N66" s="1"/>
    </row>
    <row r="67" spans="1:14" ht="50">
      <c r="A67" s="57" t="s">
        <v>1511</v>
      </c>
      <c r="B67" s="77" t="s">
        <v>1478</v>
      </c>
      <c r="C67" s="57" t="s">
        <v>1479</v>
      </c>
      <c r="D67" s="57" t="s">
        <v>1480</v>
      </c>
      <c r="E67" s="57" t="s">
        <v>1481</v>
      </c>
      <c r="F67" s="57" t="s">
        <v>1482</v>
      </c>
      <c r="G67" s="57" t="s">
        <v>1483</v>
      </c>
      <c r="H67" s="57" t="s">
        <v>1484</v>
      </c>
      <c r="I67" s="57" t="s">
        <v>1485</v>
      </c>
      <c r="J67" s="57" t="s">
        <v>1486</v>
      </c>
      <c r="K67" s="57" t="s">
        <v>1487</v>
      </c>
      <c r="L67" s="57" t="s">
        <v>1488</v>
      </c>
      <c r="M67" s="57" t="s">
        <v>1489</v>
      </c>
      <c r="N67" s="57" t="s">
        <v>1490</v>
      </c>
    </row>
    <row r="68" spans="1:14">
      <c r="B68" t="s">
        <v>1491</v>
      </c>
      <c r="C68" s="206"/>
      <c r="D68" s="206"/>
      <c r="E68" s="155"/>
      <c r="F68" s="206"/>
      <c r="G68" s="155"/>
      <c r="H68" s="124"/>
      <c r="I68" s="155"/>
      <c r="J68" s="158"/>
      <c r="K68" s="206"/>
      <c r="L68" s="155"/>
      <c r="M68" s="206"/>
      <c r="N68" s="206"/>
    </row>
    <row r="69" spans="1:14" s="196" customFormat="1" ht="13">
      <c r="B69" s="130" t="s">
        <v>1492</v>
      </c>
      <c r="C69" s="207"/>
      <c r="D69" s="207"/>
      <c r="E69" s="200"/>
      <c r="F69" s="207"/>
      <c r="G69" s="200"/>
      <c r="H69" s="198"/>
      <c r="I69" s="200"/>
      <c r="J69" s="201"/>
      <c r="K69" s="207"/>
      <c r="L69" s="200"/>
      <c r="M69" s="207"/>
      <c r="N69" s="207"/>
    </row>
    <row r="70" spans="1:14" s="196" customFormat="1" ht="13">
      <c r="B70" s="130" t="s">
        <v>1493</v>
      </c>
      <c r="C70" s="207"/>
      <c r="D70" s="207"/>
      <c r="E70" s="200"/>
      <c r="F70" s="207"/>
      <c r="G70" s="200"/>
      <c r="H70" s="198"/>
      <c r="I70" s="200"/>
      <c r="J70" s="201"/>
      <c r="K70" s="207"/>
      <c r="L70" s="200"/>
      <c r="M70" s="207"/>
      <c r="N70" s="207"/>
    </row>
    <row r="71" spans="1:14">
      <c r="B71" t="s">
        <v>1494</v>
      </c>
      <c r="C71" s="206"/>
      <c r="D71" s="206"/>
      <c r="E71" s="155"/>
      <c r="F71" s="206"/>
      <c r="G71" s="155"/>
      <c r="H71" s="124"/>
      <c r="I71" s="155"/>
      <c r="J71" s="158"/>
      <c r="K71" s="206"/>
      <c r="L71" s="155"/>
      <c r="M71" s="206"/>
      <c r="N71" s="206"/>
    </row>
    <row r="72" spans="1:14">
      <c r="B72" t="s">
        <v>1495</v>
      </c>
      <c r="C72" s="206"/>
      <c r="D72" s="206"/>
      <c r="E72" s="155"/>
      <c r="F72" s="206"/>
      <c r="G72" s="155"/>
      <c r="H72" s="124"/>
      <c r="I72" s="155"/>
      <c r="J72" s="158"/>
      <c r="K72" s="206"/>
      <c r="L72" s="155"/>
      <c r="M72" s="206"/>
      <c r="N72" s="206"/>
    </row>
    <row r="73" spans="1:14">
      <c r="B73" t="s">
        <v>1496</v>
      </c>
      <c r="C73" s="206"/>
      <c r="D73" s="206"/>
      <c r="E73" s="155"/>
      <c r="F73" s="206"/>
      <c r="G73" s="155"/>
      <c r="H73" s="124"/>
      <c r="I73" s="155"/>
      <c r="J73" s="158"/>
      <c r="K73" s="206"/>
      <c r="L73" s="155"/>
      <c r="M73" s="206"/>
      <c r="N73" s="206"/>
    </row>
    <row r="74" spans="1:14">
      <c r="B74" t="s">
        <v>1497</v>
      </c>
      <c r="C74" s="206"/>
      <c r="D74" s="206"/>
      <c r="E74" s="155"/>
      <c r="F74" s="206"/>
      <c r="G74" s="155"/>
      <c r="H74" s="124"/>
      <c r="I74" s="155"/>
      <c r="J74" s="158"/>
      <c r="K74" s="206"/>
      <c r="L74" s="155"/>
      <c r="M74" s="206"/>
      <c r="N74" s="206"/>
    </row>
    <row r="75" spans="1:14" s="196" customFormat="1" ht="13">
      <c r="B75" s="130" t="s">
        <v>1498</v>
      </c>
      <c r="C75" s="207"/>
      <c r="D75" s="207"/>
      <c r="E75" s="200"/>
      <c r="F75" s="207"/>
      <c r="G75" s="200"/>
      <c r="H75" s="198"/>
      <c r="I75" s="200"/>
      <c r="J75" s="201"/>
      <c r="K75" s="207"/>
      <c r="L75" s="200"/>
      <c r="M75" s="207"/>
      <c r="N75" s="207"/>
    </row>
    <row r="76" spans="1:14" s="196" customFormat="1" ht="13">
      <c r="B76" s="130" t="s">
        <v>1499</v>
      </c>
      <c r="C76" s="207"/>
      <c r="D76" s="207"/>
      <c r="E76" s="200"/>
      <c r="F76" s="207"/>
      <c r="G76" s="200"/>
      <c r="H76" s="198"/>
      <c r="I76" s="200"/>
      <c r="J76" s="201"/>
      <c r="K76" s="207"/>
      <c r="L76" s="200"/>
      <c r="M76" s="207"/>
      <c r="N76" s="207"/>
    </row>
    <row r="77" spans="1:14">
      <c r="B77" t="s">
        <v>1500</v>
      </c>
      <c r="C77" s="206"/>
      <c r="D77" s="876"/>
      <c r="E77" s="875"/>
      <c r="F77" s="876"/>
      <c r="G77" s="875"/>
      <c r="H77" s="880"/>
      <c r="I77" s="875"/>
      <c r="J77" s="881"/>
      <c r="K77" s="876"/>
      <c r="L77" s="875"/>
      <c r="M77" s="876"/>
      <c r="N77" s="206"/>
    </row>
    <row r="78" spans="1:14" s="196" customFormat="1" ht="13">
      <c r="B78" s="130" t="s">
        <v>1501</v>
      </c>
      <c r="C78" s="207"/>
      <c r="D78" s="877"/>
      <c r="E78" s="841"/>
      <c r="F78" s="877"/>
      <c r="G78" s="841"/>
      <c r="H78" s="882"/>
      <c r="I78" s="841"/>
      <c r="J78" s="883"/>
      <c r="K78" s="877"/>
      <c r="L78" s="841"/>
      <c r="M78" s="877"/>
      <c r="N78" s="207"/>
    </row>
    <row r="79" spans="1:14" s="196" customFormat="1" ht="13">
      <c r="B79" s="130" t="s">
        <v>1502</v>
      </c>
      <c r="C79" s="842"/>
      <c r="D79" s="884"/>
      <c r="E79" s="884"/>
      <c r="F79" s="884"/>
      <c r="G79" s="885"/>
      <c r="H79" s="886"/>
      <c r="I79" s="885"/>
      <c r="J79" s="887"/>
      <c r="K79" s="884"/>
      <c r="L79" s="885"/>
      <c r="M79" s="884"/>
      <c r="N79" s="843"/>
    </row>
    <row r="80" spans="1:14">
      <c r="B80" t="s">
        <v>1503</v>
      </c>
      <c r="C80" s="844"/>
      <c r="D80" s="888"/>
      <c r="E80" s="888"/>
      <c r="F80" s="888"/>
      <c r="G80" s="889"/>
      <c r="H80" s="890"/>
      <c r="I80" s="889"/>
      <c r="J80" s="891"/>
      <c r="K80" s="888"/>
      <c r="L80" s="889"/>
      <c r="M80" s="888"/>
      <c r="N80" s="845"/>
    </row>
    <row r="81" spans="1:14" s="196" customFormat="1" ht="13">
      <c r="B81" s="130" t="s">
        <v>1504</v>
      </c>
      <c r="C81" s="842"/>
      <c r="D81" s="884"/>
      <c r="E81" s="884"/>
      <c r="F81" s="884"/>
      <c r="G81" s="885"/>
      <c r="H81" s="886"/>
      <c r="I81" s="885"/>
      <c r="J81" s="887"/>
      <c r="K81" s="884"/>
      <c r="L81" s="885"/>
      <c r="M81" s="884"/>
      <c r="N81" s="843"/>
    </row>
    <row r="82" spans="1:14" s="196" customFormat="1" ht="13">
      <c r="B82" s="130" t="s">
        <v>1505</v>
      </c>
      <c r="C82" s="842"/>
      <c r="D82" s="884"/>
      <c r="E82" s="884"/>
      <c r="F82" s="884"/>
      <c r="G82" s="885"/>
      <c r="H82" s="886"/>
      <c r="I82" s="885"/>
      <c r="J82" s="887"/>
      <c r="K82" s="884"/>
      <c r="L82" s="885"/>
      <c r="M82" s="884"/>
      <c r="N82" s="843"/>
    </row>
    <row r="83" spans="1:14" s="196" customFormat="1" ht="13">
      <c r="B83" s="130" t="s">
        <v>1506</v>
      </c>
      <c r="C83" s="842"/>
      <c r="D83" s="884"/>
      <c r="E83" s="884"/>
      <c r="F83" s="884"/>
      <c r="G83" s="885"/>
      <c r="H83" s="886"/>
      <c r="I83" s="885"/>
      <c r="J83" s="887"/>
      <c r="K83" s="884"/>
      <c r="L83" s="885"/>
      <c r="M83" s="884"/>
      <c r="N83" s="843"/>
    </row>
    <row r="84" spans="1:14">
      <c r="B84" t="s">
        <v>1507</v>
      </c>
      <c r="C84" s="844"/>
      <c r="D84" s="888"/>
      <c r="E84" s="888"/>
      <c r="F84" s="888"/>
      <c r="G84" s="889"/>
      <c r="H84" s="890"/>
      <c r="I84" s="889"/>
      <c r="J84" s="891"/>
      <c r="K84" s="888"/>
      <c r="L84" s="889"/>
      <c r="M84" s="888"/>
      <c r="N84" s="845"/>
    </row>
    <row r="85" spans="1:14" ht="13.5" thickBot="1">
      <c r="A85" s="445" t="s">
        <v>1508</v>
      </c>
      <c r="B85" s="445"/>
      <c r="C85" s="449"/>
      <c r="D85" s="449"/>
      <c r="E85" s="480"/>
      <c r="F85" s="449"/>
      <c r="G85" s="480"/>
      <c r="H85" s="461"/>
      <c r="I85" s="480"/>
      <c r="J85" s="481"/>
      <c r="K85" s="449"/>
      <c r="L85" s="480"/>
      <c r="M85" s="449"/>
      <c r="N85" s="449"/>
    </row>
    <row r="86" spans="1:14" ht="13">
      <c r="A86" s="1"/>
      <c r="B86" s="1"/>
      <c r="C86" s="1"/>
      <c r="D86" s="1"/>
      <c r="E86" s="1"/>
      <c r="F86" s="1"/>
      <c r="G86" s="1"/>
      <c r="H86" s="1"/>
      <c r="I86" s="1"/>
      <c r="J86" s="1"/>
      <c r="K86" s="1"/>
      <c r="L86" s="1"/>
      <c r="M86" s="1"/>
      <c r="N86" s="1"/>
    </row>
    <row r="87" spans="1:14" ht="50">
      <c r="A87" s="57" t="s">
        <v>1512</v>
      </c>
      <c r="B87" s="77" t="s">
        <v>1478</v>
      </c>
      <c r="C87" s="57" t="s">
        <v>1479</v>
      </c>
      <c r="D87" s="57" t="s">
        <v>1480</v>
      </c>
      <c r="E87" s="57" t="s">
        <v>1481</v>
      </c>
      <c r="F87" s="57" t="s">
        <v>1482</v>
      </c>
      <c r="G87" s="57" t="s">
        <v>1483</v>
      </c>
      <c r="H87" s="57" t="s">
        <v>1484</v>
      </c>
      <c r="I87" s="57" t="s">
        <v>1485</v>
      </c>
      <c r="J87" s="57" t="s">
        <v>1486</v>
      </c>
      <c r="K87" s="57" t="s">
        <v>1487</v>
      </c>
      <c r="L87" s="57" t="s">
        <v>1488</v>
      </c>
      <c r="M87" s="57" t="s">
        <v>1489</v>
      </c>
      <c r="N87" s="57" t="s">
        <v>1490</v>
      </c>
    </row>
    <row r="88" spans="1:14">
      <c r="B88" t="s">
        <v>1491</v>
      </c>
      <c r="C88" s="206"/>
      <c r="D88" s="206"/>
      <c r="E88" s="155"/>
      <c r="F88" s="206"/>
      <c r="G88" s="155"/>
      <c r="H88" s="124"/>
      <c r="I88" s="155"/>
      <c r="J88" s="158"/>
      <c r="K88" s="206"/>
      <c r="L88" s="155"/>
      <c r="M88" s="206"/>
      <c r="N88" s="206"/>
    </row>
    <row r="89" spans="1:14" s="196" customFormat="1" ht="13">
      <c r="B89" s="130" t="s">
        <v>1492</v>
      </c>
      <c r="C89" s="207"/>
      <c r="D89" s="207"/>
      <c r="E89" s="200"/>
      <c r="F89" s="207"/>
      <c r="G89" s="200"/>
      <c r="H89" s="198"/>
      <c r="I89" s="200"/>
      <c r="J89" s="201"/>
      <c r="K89" s="207"/>
      <c r="L89" s="200"/>
      <c r="M89" s="207"/>
      <c r="N89" s="207"/>
    </row>
    <row r="90" spans="1:14" s="196" customFormat="1" ht="13">
      <c r="B90" s="130" t="s">
        <v>1493</v>
      </c>
      <c r="C90" s="207"/>
      <c r="D90" s="207"/>
      <c r="E90" s="200"/>
      <c r="F90" s="207"/>
      <c r="G90" s="200"/>
      <c r="H90" s="198"/>
      <c r="I90" s="200"/>
      <c r="J90" s="201"/>
      <c r="K90" s="207"/>
      <c r="L90" s="200"/>
      <c r="M90" s="207"/>
      <c r="N90" s="207"/>
    </row>
    <row r="91" spans="1:14">
      <c r="B91" t="s">
        <v>1494</v>
      </c>
      <c r="C91" s="206"/>
      <c r="D91" s="206"/>
      <c r="E91" s="155"/>
      <c r="F91" s="206"/>
      <c r="G91" s="155"/>
      <c r="H91" s="124"/>
      <c r="I91" s="155"/>
      <c r="J91" s="158"/>
      <c r="K91" s="206"/>
      <c r="L91" s="155"/>
      <c r="M91" s="206"/>
      <c r="N91" s="206"/>
    </row>
    <row r="92" spans="1:14">
      <c r="B92" t="s">
        <v>1495</v>
      </c>
      <c r="C92" s="206"/>
      <c r="D92" s="206"/>
      <c r="E92" s="155"/>
      <c r="F92" s="206"/>
      <c r="G92" s="155"/>
      <c r="H92" s="124"/>
      <c r="I92" s="155"/>
      <c r="J92" s="158"/>
      <c r="K92" s="206"/>
      <c r="L92" s="155"/>
      <c r="M92" s="206"/>
      <c r="N92" s="206"/>
    </row>
    <row r="93" spans="1:14">
      <c r="B93" t="s">
        <v>1496</v>
      </c>
      <c r="C93" s="206"/>
      <c r="D93" s="206"/>
      <c r="E93" s="155"/>
      <c r="F93" s="206"/>
      <c r="G93" s="155"/>
      <c r="H93" s="124"/>
      <c r="I93" s="155"/>
      <c r="J93" s="158"/>
      <c r="K93" s="206"/>
      <c r="L93" s="155"/>
      <c r="M93" s="206"/>
      <c r="N93" s="206"/>
    </row>
    <row r="94" spans="1:14">
      <c r="B94" t="s">
        <v>1497</v>
      </c>
      <c r="C94" s="206"/>
      <c r="D94" s="206"/>
      <c r="E94" s="155"/>
      <c r="F94" s="206"/>
      <c r="G94" s="155"/>
      <c r="H94" s="124"/>
      <c r="I94" s="155"/>
      <c r="J94" s="158"/>
      <c r="K94" s="206"/>
      <c r="L94" s="155"/>
      <c r="M94" s="206"/>
      <c r="N94" s="206"/>
    </row>
    <row r="95" spans="1:14" s="196" customFormat="1" ht="13">
      <c r="B95" s="130" t="s">
        <v>1498</v>
      </c>
      <c r="C95" s="207"/>
      <c r="D95" s="207"/>
      <c r="E95" s="200"/>
      <c r="F95" s="207"/>
      <c r="G95" s="200"/>
      <c r="H95" s="198"/>
      <c r="I95" s="200"/>
      <c r="J95" s="201"/>
      <c r="K95" s="207"/>
      <c r="L95" s="200"/>
      <c r="M95" s="207"/>
      <c r="N95" s="207"/>
    </row>
    <row r="96" spans="1:14" s="196" customFormat="1" ht="13">
      <c r="B96" s="130" t="s">
        <v>1499</v>
      </c>
      <c r="C96" s="207"/>
      <c r="D96" s="207"/>
      <c r="E96" s="200"/>
      <c r="F96" s="207"/>
      <c r="G96" s="200"/>
      <c r="H96" s="198"/>
      <c r="I96" s="200"/>
      <c r="J96" s="201"/>
      <c r="K96" s="207"/>
      <c r="L96" s="200"/>
      <c r="M96" s="207"/>
      <c r="N96" s="207"/>
    </row>
    <row r="97" spans="1:14">
      <c r="B97" t="s">
        <v>1500</v>
      </c>
      <c r="C97" s="206"/>
      <c r="D97" s="206"/>
      <c r="E97" s="155"/>
      <c r="F97" s="206"/>
      <c r="G97" s="155"/>
      <c r="H97" s="124"/>
      <c r="I97" s="155"/>
      <c r="J97" s="158"/>
      <c r="K97" s="206"/>
      <c r="L97" s="155"/>
      <c r="M97" s="206"/>
      <c r="N97" s="206"/>
    </row>
    <row r="98" spans="1:14" s="196" customFormat="1" ht="13">
      <c r="B98" s="130" t="s">
        <v>1501</v>
      </c>
      <c r="C98" s="207"/>
      <c r="D98" s="207"/>
      <c r="E98" s="200"/>
      <c r="F98" s="207"/>
      <c r="G98" s="200"/>
      <c r="H98" s="198"/>
      <c r="I98" s="200"/>
      <c r="J98" s="201"/>
      <c r="K98" s="207"/>
      <c r="L98" s="200"/>
      <c r="M98" s="207"/>
      <c r="N98" s="207"/>
    </row>
    <row r="99" spans="1:14" s="196" customFormat="1" ht="13">
      <c r="B99" s="130" t="s">
        <v>1502</v>
      </c>
      <c r="C99" s="207"/>
      <c r="D99" s="207"/>
      <c r="E99" s="200"/>
      <c r="F99" s="207"/>
      <c r="G99" s="200"/>
      <c r="H99" s="198"/>
      <c r="I99" s="200"/>
      <c r="J99" s="201"/>
      <c r="K99" s="207"/>
      <c r="L99" s="200"/>
      <c r="M99" s="207"/>
      <c r="N99" s="207"/>
    </row>
    <row r="100" spans="1:14">
      <c r="B100" t="s">
        <v>1503</v>
      </c>
      <c r="C100" s="206"/>
      <c r="D100" s="206"/>
      <c r="E100" s="155"/>
      <c r="F100" s="206"/>
      <c r="G100" s="155"/>
      <c r="H100" s="124"/>
      <c r="I100" s="155"/>
      <c r="J100" s="158"/>
      <c r="K100" s="206"/>
      <c r="L100" s="155"/>
      <c r="M100" s="206"/>
      <c r="N100" s="206"/>
    </row>
    <row r="101" spans="1:14" s="196" customFormat="1" ht="13">
      <c r="B101" s="130" t="s">
        <v>1504</v>
      </c>
      <c r="C101" s="207"/>
      <c r="D101" s="207"/>
      <c r="E101" s="200"/>
      <c r="F101" s="207"/>
      <c r="G101" s="200"/>
      <c r="H101" s="198"/>
      <c r="I101" s="200"/>
      <c r="J101" s="201"/>
      <c r="K101" s="207"/>
      <c r="L101" s="200"/>
      <c r="M101" s="207"/>
      <c r="N101" s="207"/>
    </row>
    <row r="102" spans="1:14" s="196" customFormat="1" ht="13">
      <c r="B102" s="130" t="s">
        <v>1505</v>
      </c>
      <c r="C102" s="207"/>
      <c r="D102" s="207"/>
      <c r="E102" s="200"/>
      <c r="F102" s="207"/>
      <c r="G102" s="200"/>
      <c r="H102" s="198"/>
      <c r="I102" s="200"/>
      <c r="J102" s="201"/>
      <c r="K102" s="207"/>
      <c r="L102" s="200"/>
      <c r="M102" s="207"/>
      <c r="N102" s="207"/>
    </row>
    <row r="103" spans="1:14" s="196" customFormat="1" ht="13">
      <c r="B103" s="130" t="s">
        <v>1506</v>
      </c>
      <c r="C103" s="207"/>
      <c r="D103" s="207"/>
      <c r="E103" s="200"/>
      <c r="F103" s="207"/>
      <c r="G103" s="200"/>
      <c r="H103" s="198"/>
      <c r="I103" s="200"/>
      <c r="J103" s="201"/>
      <c r="K103" s="207"/>
      <c r="L103" s="200"/>
      <c r="M103" s="207"/>
      <c r="N103" s="207"/>
    </row>
    <row r="104" spans="1:14">
      <c r="B104" t="s">
        <v>1507</v>
      </c>
      <c r="C104" s="206">
        <v>255888819.78</v>
      </c>
      <c r="D104" s="206">
        <v>0</v>
      </c>
      <c r="E104" s="876">
        <v>0</v>
      </c>
      <c r="F104" s="876">
        <v>255888819.78</v>
      </c>
      <c r="G104" s="875">
        <v>1</v>
      </c>
      <c r="H104" s="880">
        <v>16</v>
      </c>
      <c r="I104" s="875">
        <v>0.45</v>
      </c>
      <c r="J104" s="881">
        <v>5</v>
      </c>
      <c r="K104" s="876">
        <v>0</v>
      </c>
      <c r="L104" s="875">
        <v>0</v>
      </c>
      <c r="M104" s="206">
        <v>115149968.90000001</v>
      </c>
      <c r="N104" s="206">
        <v>-255843340.63</v>
      </c>
    </row>
    <row r="105" spans="1:14" ht="13.5" thickBot="1">
      <c r="A105" s="445" t="s">
        <v>1508</v>
      </c>
      <c r="B105" s="445"/>
      <c r="C105" s="449">
        <v>255888819.78</v>
      </c>
      <c r="D105" s="449">
        <v>0</v>
      </c>
      <c r="E105" s="449">
        <v>0</v>
      </c>
      <c r="F105" s="449">
        <v>255888819.78</v>
      </c>
      <c r="G105" s="480">
        <v>1</v>
      </c>
      <c r="H105" s="461">
        <v>16</v>
      </c>
      <c r="I105" s="480">
        <v>0.45</v>
      </c>
      <c r="J105" s="481">
        <v>5</v>
      </c>
      <c r="K105" s="449">
        <v>0</v>
      </c>
      <c r="L105" s="480">
        <v>0</v>
      </c>
      <c r="M105" s="449">
        <v>115149968.90000001</v>
      </c>
      <c r="N105" s="449">
        <v>-255843340.63</v>
      </c>
    </row>
    <row r="106" spans="1:14" ht="13.5" thickBot="1">
      <c r="A106" s="445" t="s">
        <v>1521</v>
      </c>
      <c r="B106" s="445"/>
      <c r="C106" s="449">
        <v>342451809.29000002</v>
      </c>
      <c r="D106" s="449">
        <v>0</v>
      </c>
      <c r="E106" s="449">
        <v>0</v>
      </c>
      <c r="F106" s="449">
        <v>342451809.29000002</v>
      </c>
      <c r="G106" s="480">
        <v>1</v>
      </c>
      <c r="H106" s="461">
        <v>32</v>
      </c>
      <c r="I106" s="480">
        <v>0.44999999999999996</v>
      </c>
      <c r="J106" s="481">
        <v>5</v>
      </c>
      <c r="K106" s="449">
        <v>0</v>
      </c>
      <c r="L106" s="480">
        <v>0</v>
      </c>
      <c r="M106" s="449">
        <v>154103314.18000001</v>
      </c>
      <c r="N106" s="449">
        <v>-337156432.50999999</v>
      </c>
    </row>
    <row r="108" spans="1:14">
      <c r="A108" s="1306" t="s">
        <v>1522</v>
      </c>
      <c r="B108" s="1307"/>
      <c r="C108" s="1307"/>
      <c r="D108" s="1307"/>
      <c r="E108" s="1307"/>
      <c r="F108" s="1307"/>
      <c r="G108" s="1307"/>
      <c r="H108" s="1307"/>
      <c r="I108" s="1307"/>
      <c r="J108" s="1307"/>
      <c r="K108" s="1307"/>
      <c r="L108" s="1307"/>
      <c r="M108" s="1307"/>
      <c r="N108" s="1308"/>
    </row>
    <row r="109" spans="1:14">
      <c r="A109" s="1309"/>
      <c r="B109" s="1310"/>
      <c r="C109" s="1310"/>
      <c r="D109" s="1310"/>
      <c r="E109" s="1310"/>
      <c r="F109" s="1310"/>
      <c r="G109" s="1310"/>
      <c r="H109" s="1310"/>
      <c r="I109" s="1310"/>
      <c r="J109" s="1310"/>
      <c r="K109" s="1310"/>
      <c r="L109" s="1310"/>
      <c r="M109" s="1310"/>
      <c r="N109" s="1311"/>
    </row>
  </sheetData>
  <mergeCells count="1">
    <mergeCell ref="A108:N109"/>
  </mergeCells>
  <pageMargins left="0.70866141732283472" right="0.70866141732283472" top="0.74803149606299213" bottom="0.74803149606299213" header="0.31496062992125984" footer="0.31496062992125984"/>
  <pageSetup paperSize="9" scale="52" fitToHeight="0" orientation="landscape" r:id="rId1"/>
  <rowBreaks count="1" manualBreakCount="1">
    <brk id="65"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D28"/>
  <sheetViews>
    <sheetView showGridLines="0" zoomScale="90" zoomScaleNormal="90" workbookViewId="0">
      <selection activeCell="G15" sqref="G15"/>
    </sheetView>
  </sheetViews>
  <sheetFormatPr defaultColWidth="8.7265625" defaultRowHeight="12.5"/>
  <cols>
    <col min="1" max="1" width="9.7265625" customWidth="1"/>
    <col min="2" max="2" width="61.269531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c r="D4" s="24" t="s">
        <v>95</v>
      </c>
    </row>
    <row r="5" spans="1:4" ht="15.5">
      <c r="A5" s="68" t="s">
        <v>1523</v>
      </c>
      <c r="B5" s="18"/>
      <c r="C5" s="18"/>
      <c r="D5" s="18"/>
    </row>
    <row r="6" spans="1:4" ht="37.5">
      <c r="A6" s="127" t="s">
        <v>835</v>
      </c>
      <c r="B6" s="18"/>
      <c r="C6" s="57" t="s">
        <v>1524</v>
      </c>
      <c r="D6" s="57" t="s">
        <v>1525</v>
      </c>
    </row>
    <row r="7" spans="1:4" ht="13">
      <c r="A7" s="467">
        <v>1</v>
      </c>
      <c r="B7" s="468" t="s">
        <v>1526</v>
      </c>
      <c r="C7" s="725">
        <v>-9.9999904632568359E-3</v>
      </c>
      <c r="D7" s="725">
        <v>-9.9999904632568359E-3</v>
      </c>
    </row>
    <row r="8" spans="1:4">
      <c r="A8" s="48">
        <v>2</v>
      </c>
      <c r="B8" t="s">
        <v>1527</v>
      </c>
      <c r="C8" s="726"/>
      <c r="D8" s="726"/>
    </row>
    <row r="9" spans="1:4">
      <c r="A9" s="48">
        <v>3</v>
      </c>
      <c r="B9" t="s">
        <v>1177</v>
      </c>
      <c r="C9" s="726"/>
      <c r="D9" s="726"/>
    </row>
    <row r="10" spans="1:4">
      <c r="A10" s="48">
        <v>4</v>
      </c>
      <c r="B10" t="s">
        <v>1528</v>
      </c>
      <c r="C10" s="726">
        <v>1.4901161193847656E-8</v>
      </c>
      <c r="D10" s="726">
        <v>1.4901161193847656E-8</v>
      </c>
    </row>
    <row r="11" spans="1:4" s="196" customFormat="1" ht="13">
      <c r="A11" s="176">
        <v>4.0999999999999996</v>
      </c>
      <c r="B11" s="130" t="s">
        <v>1529</v>
      </c>
      <c r="C11" s="727"/>
      <c r="D11" s="727"/>
    </row>
    <row r="12" spans="1:4" s="196" customFormat="1" ht="13">
      <c r="A12" s="176">
        <v>4.2</v>
      </c>
      <c r="B12" s="130" t="s">
        <v>1530</v>
      </c>
      <c r="C12" s="727"/>
      <c r="D12" s="727"/>
    </row>
    <row r="13" spans="1:4" ht="13">
      <c r="A13" s="49">
        <v>5</v>
      </c>
      <c r="B13" s="1" t="s">
        <v>1531</v>
      </c>
      <c r="C13" s="728">
        <v>48254340520.200005</v>
      </c>
      <c r="D13" s="728">
        <v>48254340520.200005</v>
      </c>
    </row>
    <row r="14" spans="1:4">
      <c r="A14" s="48">
        <v>6</v>
      </c>
      <c r="B14" t="s">
        <v>1527</v>
      </c>
      <c r="C14" s="726"/>
      <c r="D14" s="726"/>
    </row>
    <row r="15" spans="1:4">
      <c r="A15" s="48">
        <v>7</v>
      </c>
      <c r="B15" t="s">
        <v>1177</v>
      </c>
      <c r="C15" s="726">
        <v>2526031994.5599999</v>
      </c>
      <c r="D15" s="726">
        <v>2526031994.5599999</v>
      </c>
    </row>
    <row r="16" spans="1:4">
      <c r="A16" s="48">
        <v>8</v>
      </c>
      <c r="B16" t="s">
        <v>1528</v>
      </c>
      <c r="C16" s="726">
        <v>34329843177.909992</v>
      </c>
      <c r="D16" s="726">
        <v>34329843177.909992</v>
      </c>
    </row>
    <row r="17" spans="1:4" s="196" customFormat="1" ht="13">
      <c r="A17" s="176">
        <v>8.1</v>
      </c>
      <c r="B17" s="130" t="s">
        <v>1529</v>
      </c>
      <c r="C17" s="727">
        <v>7190915733.6300001</v>
      </c>
      <c r="D17" s="727">
        <v>7190915733.6300001</v>
      </c>
    </row>
    <row r="18" spans="1:4" s="196" customFormat="1" ht="13">
      <c r="A18" s="176">
        <v>8.1999999999999993</v>
      </c>
      <c r="B18" s="130" t="s">
        <v>1530</v>
      </c>
      <c r="C18" s="727">
        <v>6784300913.1200008</v>
      </c>
      <c r="D18" s="727">
        <v>6784300913.1200008</v>
      </c>
    </row>
    <row r="19" spans="1:4">
      <c r="A19" s="48">
        <v>9</v>
      </c>
      <c r="B19" t="s">
        <v>1442</v>
      </c>
      <c r="C19" s="726">
        <v>11398465347.730001</v>
      </c>
      <c r="D19" s="726">
        <v>11398465347.730001</v>
      </c>
    </row>
    <row r="20" spans="1:4" s="196" customFormat="1" ht="13">
      <c r="A20" s="176">
        <v>9.1</v>
      </c>
      <c r="B20" s="130" t="s">
        <v>1532</v>
      </c>
      <c r="C20" s="727">
        <v>1424200699.6900001</v>
      </c>
      <c r="D20" s="727">
        <v>1424200699.6900001</v>
      </c>
    </row>
    <row r="21" spans="1:4" s="196" customFormat="1" ht="13">
      <c r="A21" s="176">
        <v>9.1999999999999993</v>
      </c>
      <c r="B21" s="130" t="s">
        <v>1533</v>
      </c>
      <c r="C21" s="727">
        <v>6333764797.4300003</v>
      </c>
      <c r="D21" s="727">
        <v>6333764797.4300003</v>
      </c>
    </row>
    <row r="22" spans="1:4" s="196" customFormat="1" ht="13">
      <c r="A22" s="176">
        <v>9.3000000000000007</v>
      </c>
      <c r="B22" s="130" t="s">
        <v>1471</v>
      </c>
      <c r="C22" s="727">
        <v>79784220.549999997</v>
      </c>
      <c r="D22" s="727">
        <v>79784220.549999997</v>
      </c>
    </row>
    <row r="23" spans="1:4" s="196" customFormat="1" ht="13">
      <c r="A23" s="176">
        <v>9.4</v>
      </c>
      <c r="B23" s="130" t="s">
        <v>1534</v>
      </c>
      <c r="C23" s="727">
        <v>1474276066.8</v>
      </c>
      <c r="D23" s="727">
        <v>1474276066.8</v>
      </c>
    </row>
    <row r="24" spans="1:4" s="196" customFormat="1" ht="13">
      <c r="A24" s="176">
        <v>9.5</v>
      </c>
      <c r="B24" s="130" t="s">
        <v>1535</v>
      </c>
      <c r="C24" s="727">
        <v>2086439563.26</v>
      </c>
      <c r="D24" s="727">
        <v>2086439563.26</v>
      </c>
    </row>
    <row r="25" spans="1:4" ht="13.5" thickBot="1">
      <c r="A25" s="456">
        <v>10</v>
      </c>
      <c r="B25" s="445" t="s">
        <v>1536</v>
      </c>
      <c r="C25" s="729">
        <v>48254340520.190002</v>
      </c>
      <c r="D25" s="729">
        <v>48254340520.190002</v>
      </c>
    </row>
    <row r="27" spans="1:4">
      <c r="A27" s="1250" t="s">
        <v>1537</v>
      </c>
      <c r="B27" s="1250"/>
      <c r="C27" s="1250"/>
      <c r="D27" s="1250"/>
    </row>
    <row r="28" spans="1:4">
      <c r="A28" s="1250"/>
      <c r="B28" s="1250"/>
      <c r="C28" s="1250"/>
      <c r="D28" s="1250"/>
    </row>
  </sheetData>
  <mergeCells count="1">
    <mergeCell ref="A27:D28"/>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8"/>
  <sheetViews>
    <sheetView showGridLines="0" zoomScale="90" zoomScaleNormal="90" workbookViewId="0">
      <selection activeCell="I43" sqref="I43"/>
    </sheetView>
  </sheetViews>
  <sheetFormatPr defaultColWidth="8.7265625" defaultRowHeight="12.5"/>
  <cols>
    <col min="1" max="1" width="9.7265625" customWidth="1"/>
    <col min="2" max="2" width="41.7265625" bestFit="1" customWidth="1"/>
    <col min="3" max="16" width="14.7265625" customWidth="1"/>
    <col min="17" max="17" width="23.7265625" customWidth="1"/>
    <col min="18" max="18" width="16.7265625" customWidth="1"/>
  </cols>
  <sheetData>
    <row r="1" spans="1:16" ht="15" customHeight="1"/>
    <row r="2" spans="1:16" ht="15" customHeight="1"/>
    <row r="3" spans="1:16" ht="15" customHeight="1"/>
    <row r="4" spans="1:16" ht="1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c r="P4" s="24" t="s">
        <v>1289</v>
      </c>
    </row>
    <row r="5" spans="1:16" ht="15.5">
      <c r="A5" s="68" t="s">
        <v>54</v>
      </c>
      <c r="B5" s="18"/>
      <c r="C5" s="18"/>
      <c r="D5" s="18"/>
      <c r="E5" s="18"/>
      <c r="F5" s="18"/>
      <c r="G5" s="18"/>
      <c r="H5" s="18"/>
      <c r="I5" s="18"/>
      <c r="J5" s="18"/>
      <c r="K5" s="18"/>
      <c r="L5" s="18"/>
      <c r="M5" s="18"/>
      <c r="N5" s="18"/>
      <c r="O5" s="18"/>
      <c r="P5" s="18"/>
    </row>
    <row r="6" spans="1:16" ht="34.5" customHeight="1">
      <c r="A6" s="18" t="s">
        <v>1538</v>
      </c>
      <c r="B6" s="18"/>
      <c r="C6" s="1314" t="s">
        <v>1539</v>
      </c>
      <c r="D6" s="1316" t="s">
        <v>1540</v>
      </c>
      <c r="E6" s="1317"/>
      <c r="F6" s="1317"/>
      <c r="G6" s="1317"/>
      <c r="H6" s="1317"/>
      <c r="I6" s="1317"/>
      <c r="J6" s="1317"/>
      <c r="K6" s="1317"/>
      <c r="L6" s="1317"/>
      <c r="M6" s="1317"/>
      <c r="N6" s="1318"/>
      <c r="O6" s="1319" t="s">
        <v>1541</v>
      </c>
      <c r="P6" s="1320"/>
    </row>
    <row r="7" spans="1:16" ht="19.5" customHeight="1">
      <c r="A7" s="18"/>
      <c r="B7" s="18"/>
      <c r="C7" s="1314"/>
      <c r="D7" s="1321" t="s">
        <v>1542</v>
      </c>
      <c r="E7" s="1322"/>
      <c r="F7" s="1322"/>
      <c r="G7" s="1322"/>
      <c r="H7" s="1322"/>
      <c r="I7" s="1322"/>
      <c r="J7" s="1322"/>
      <c r="K7" s="1322"/>
      <c r="L7" s="1322"/>
      <c r="M7" s="1321" t="s">
        <v>1543</v>
      </c>
      <c r="N7" s="1322"/>
      <c r="O7" s="1265" t="s">
        <v>1544</v>
      </c>
      <c r="P7" s="1265" t="s">
        <v>1545</v>
      </c>
    </row>
    <row r="8" spans="1:16" ht="21" customHeight="1">
      <c r="A8" s="18"/>
      <c r="B8" s="18"/>
      <c r="C8" s="1314"/>
      <c r="D8" s="1269" t="s">
        <v>1546</v>
      </c>
      <c r="E8" s="109" t="s">
        <v>1547</v>
      </c>
      <c r="F8" s="18"/>
      <c r="G8" s="18"/>
      <c r="H8" s="18"/>
      <c r="I8" s="109" t="s">
        <v>1548</v>
      </c>
      <c r="J8" s="106"/>
      <c r="K8" s="106"/>
      <c r="L8" s="18"/>
      <c r="M8" s="1312" t="s">
        <v>1549</v>
      </c>
      <c r="N8" s="1312" t="s">
        <v>1550</v>
      </c>
      <c r="O8" s="1298"/>
      <c r="P8" s="1298"/>
    </row>
    <row r="9" spans="1:16" ht="75">
      <c r="A9" s="127" t="s">
        <v>835</v>
      </c>
      <c r="B9" s="18"/>
      <c r="C9" s="1314"/>
      <c r="D9" s="1269"/>
      <c r="E9" s="105"/>
      <c r="F9" s="110" t="s">
        <v>1551</v>
      </c>
      <c r="G9" s="111" t="s">
        <v>1552</v>
      </c>
      <c r="H9" s="96" t="s">
        <v>1553</v>
      </c>
      <c r="I9" s="104"/>
      <c r="J9" s="266" t="s">
        <v>1554</v>
      </c>
      <c r="K9" s="265" t="s">
        <v>1555</v>
      </c>
      <c r="L9" s="96" t="s">
        <v>1556</v>
      </c>
      <c r="M9" s="1269"/>
      <c r="N9" s="1269"/>
      <c r="O9" s="1298"/>
      <c r="P9" s="1298"/>
    </row>
    <row r="10" spans="1:16">
      <c r="A10" s="469">
        <v>1</v>
      </c>
      <c r="B10" s="470" t="s">
        <v>1527</v>
      </c>
      <c r="C10" s="483">
        <v>0</v>
      </c>
      <c r="D10" s="873">
        <v>0</v>
      </c>
      <c r="E10" s="873">
        <v>0</v>
      </c>
      <c r="F10" s="873">
        <v>0</v>
      </c>
      <c r="G10" s="873">
        <v>0</v>
      </c>
      <c r="H10" s="873">
        <v>0</v>
      </c>
      <c r="I10" s="873">
        <v>0</v>
      </c>
      <c r="J10" s="873">
        <v>0</v>
      </c>
      <c r="K10" s="873">
        <v>0</v>
      </c>
      <c r="L10" s="873">
        <v>0</v>
      </c>
      <c r="M10" s="873">
        <v>0</v>
      </c>
      <c r="N10" s="873">
        <v>0</v>
      </c>
      <c r="O10" s="874">
        <v>0</v>
      </c>
      <c r="P10" s="874">
        <v>0</v>
      </c>
    </row>
    <row r="11" spans="1:16">
      <c r="A11" s="48">
        <v>2</v>
      </c>
      <c r="B11" t="s">
        <v>1177</v>
      </c>
      <c r="C11" s="206">
        <v>12527717010.23</v>
      </c>
      <c r="D11" s="875">
        <v>4.2066357882259084E-3</v>
      </c>
      <c r="E11" s="875">
        <v>3.4040264627766423E-2</v>
      </c>
      <c r="F11" s="875">
        <v>3.1874494566242507E-2</v>
      </c>
      <c r="G11" s="875">
        <v>8.5539263788041617E-5</v>
      </c>
      <c r="H11" s="875">
        <v>2.0802307977358715E-3</v>
      </c>
      <c r="I11" s="875">
        <v>0</v>
      </c>
      <c r="J11" s="875">
        <v>0</v>
      </c>
      <c r="K11" s="875">
        <v>0</v>
      </c>
      <c r="L11" s="875">
        <v>0</v>
      </c>
      <c r="M11" s="875">
        <v>0.10638228170158291</v>
      </c>
      <c r="N11" s="875">
        <v>0</v>
      </c>
      <c r="O11" s="876">
        <v>2526031994.5599999</v>
      </c>
      <c r="P11" s="876">
        <v>2526031994.5599999</v>
      </c>
    </row>
    <row r="12" spans="1:16">
      <c r="A12" s="48">
        <v>3</v>
      </c>
      <c r="B12" t="s">
        <v>1183</v>
      </c>
      <c r="C12" s="206">
        <v>69943967672.800003</v>
      </c>
      <c r="D12" s="875">
        <v>6.6469896742903543E-3</v>
      </c>
      <c r="E12" s="875">
        <v>0.26825676566324652</v>
      </c>
      <c r="F12" s="875">
        <v>0.2139981581197995</v>
      </c>
      <c r="G12" s="875">
        <v>1.0910956472473293E-2</v>
      </c>
      <c r="H12" s="875">
        <v>4.3347651070973721E-2</v>
      </c>
      <c r="I12" s="875">
        <v>0</v>
      </c>
      <c r="J12" s="875">
        <v>0</v>
      </c>
      <c r="K12" s="875">
        <v>0</v>
      </c>
      <c r="L12" s="875">
        <v>0</v>
      </c>
      <c r="M12" s="875">
        <v>3.7478180876767825E-2</v>
      </c>
      <c r="N12" s="875">
        <v>0</v>
      </c>
      <c r="O12" s="876">
        <v>34329843177.909996</v>
      </c>
      <c r="P12" s="876">
        <v>34329843177.909996</v>
      </c>
    </row>
    <row r="13" spans="1:16" s="196" customFormat="1" ht="13">
      <c r="A13" s="176">
        <v>3.1</v>
      </c>
      <c r="B13" s="130" t="s">
        <v>1557</v>
      </c>
      <c r="C13" s="207">
        <v>21226870894.670002</v>
      </c>
      <c r="D13" s="841">
        <v>5.8308241810185162E-3</v>
      </c>
      <c r="E13" s="841">
        <v>0.3971154014884325</v>
      </c>
      <c r="F13" s="841">
        <v>0.32707678908214954</v>
      </c>
      <c r="G13" s="841">
        <v>2.2356802828115457E-2</v>
      </c>
      <c r="H13" s="841">
        <v>4.7681809578167457E-2</v>
      </c>
      <c r="I13" s="841">
        <v>0</v>
      </c>
      <c r="J13" s="841">
        <v>0</v>
      </c>
      <c r="K13" s="841">
        <v>0</v>
      </c>
      <c r="L13" s="841">
        <v>0</v>
      </c>
      <c r="M13" s="841">
        <v>3.3663837434439202E-2</v>
      </c>
      <c r="N13" s="841">
        <v>0</v>
      </c>
      <c r="O13" s="877">
        <v>7190915733.6300001</v>
      </c>
      <c r="P13" s="877">
        <v>7190915733.6300001</v>
      </c>
    </row>
    <row r="14" spans="1:16" s="196" customFormat="1" ht="13">
      <c r="A14" s="176">
        <v>3.2</v>
      </c>
      <c r="B14" s="130" t="s">
        <v>1558</v>
      </c>
      <c r="C14" s="207">
        <v>10999242537.870001</v>
      </c>
      <c r="D14" s="841">
        <v>2.1579690081637635E-3</v>
      </c>
      <c r="E14" s="841">
        <v>0.48489361023698485</v>
      </c>
      <c r="F14" s="841">
        <v>0.48283430300723568</v>
      </c>
      <c r="G14" s="841">
        <v>1.3764895180620248E-3</v>
      </c>
      <c r="H14" s="841">
        <v>6.8281771168711783E-4</v>
      </c>
      <c r="I14" s="841">
        <v>0</v>
      </c>
      <c r="J14" s="841">
        <v>0</v>
      </c>
      <c r="K14" s="841">
        <v>0</v>
      </c>
      <c r="L14" s="841">
        <v>0</v>
      </c>
      <c r="M14" s="841">
        <v>2.1511080492622594E-2</v>
      </c>
      <c r="N14" s="841">
        <v>0</v>
      </c>
      <c r="O14" s="877">
        <v>6784300913.1200008</v>
      </c>
      <c r="P14" s="877">
        <v>6784300913.1200008</v>
      </c>
    </row>
    <row r="15" spans="1:16" s="196" customFormat="1" ht="13">
      <c r="A15" s="176">
        <v>3.3</v>
      </c>
      <c r="B15" s="130" t="s">
        <v>1559</v>
      </c>
      <c r="C15" s="207">
        <v>37717854240.260002</v>
      </c>
      <c r="D15" s="841">
        <v>8.4153953262589409E-3</v>
      </c>
      <c r="E15" s="841">
        <v>0.13256222721395017</v>
      </c>
      <c r="F15" s="841">
        <v>7.1961990663901812E-2</v>
      </c>
      <c r="G15" s="841">
        <v>7.2498895546427838E-3</v>
      </c>
      <c r="H15" s="841">
        <v>5.3350346995405563E-2</v>
      </c>
      <c r="I15" s="841">
        <v>0</v>
      </c>
      <c r="J15" s="841">
        <v>0</v>
      </c>
      <c r="K15" s="841">
        <v>0</v>
      </c>
      <c r="L15" s="841">
        <v>0</v>
      </c>
      <c r="M15" s="841">
        <v>4.4281128465342059E-2</v>
      </c>
      <c r="N15" s="841">
        <v>0</v>
      </c>
      <c r="O15" s="877">
        <v>20354626531.159996</v>
      </c>
      <c r="P15" s="877">
        <v>20354626531.159996</v>
      </c>
    </row>
    <row r="16" spans="1:16">
      <c r="A16" s="48">
        <v>4</v>
      </c>
      <c r="B16" t="s">
        <v>1442</v>
      </c>
      <c r="C16" s="206">
        <v>90245515031.779999</v>
      </c>
      <c r="D16" s="875">
        <v>1.2830603797786997E-3</v>
      </c>
      <c r="E16" s="875">
        <v>0.72072570131740443</v>
      </c>
      <c r="F16" s="875">
        <v>0.71331771246328157</v>
      </c>
      <c r="G16" s="875">
        <v>1.3117588165828774E-6</v>
      </c>
      <c r="H16" s="875">
        <v>7.4066770953062407E-3</v>
      </c>
      <c r="I16" s="875">
        <v>0</v>
      </c>
      <c r="J16" s="875">
        <v>0</v>
      </c>
      <c r="K16" s="875">
        <v>0</v>
      </c>
      <c r="L16" s="875">
        <v>0</v>
      </c>
      <c r="M16" s="875">
        <v>7.160585314543738E-3</v>
      </c>
      <c r="N16" s="875">
        <v>0</v>
      </c>
      <c r="O16" s="876">
        <v>11398465347.730001</v>
      </c>
      <c r="P16" s="876">
        <v>11398465347.730001</v>
      </c>
    </row>
    <row r="17" spans="1:16" s="196" customFormat="1" ht="13">
      <c r="A17" s="176">
        <v>4.0999999999999996</v>
      </c>
      <c r="B17" s="130" t="s">
        <v>1560</v>
      </c>
      <c r="C17" s="207">
        <v>10852617305.32</v>
      </c>
      <c r="D17" s="841">
        <v>2.4814542448482603E-3</v>
      </c>
      <c r="E17" s="841">
        <v>0.71815157223589132</v>
      </c>
      <c r="F17" s="841">
        <v>0.69637035405047498</v>
      </c>
      <c r="G17" s="841">
        <v>6.5221133306987948E-7</v>
      </c>
      <c r="H17" s="841">
        <v>2.1780565974083267E-2</v>
      </c>
      <c r="I17" s="841">
        <v>0</v>
      </c>
      <c r="J17" s="841">
        <v>0</v>
      </c>
      <c r="K17" s="841">
        <v>0</v>
      </c>
      <c r="L17" s="841">
        <v>0</v>
      </c>
      <c r="M17" s="841">
        <v>2.0463500832295464E-2</v>
      </c>
      <c r="N17" s="841">
        <v>0</v>
      </c>
      <c r="O17" s="877">
        <v>1424200699.6900001</v>
      </c>
      <c r="P17" s="877">
        <v>1424200699.6900001</v>
      </c>
    </row>
    <row r="18" spans="1:16" s="196" customFormat="1" ht="13">
      <c r="A18" s="176">
        <v>4.2</v>
      </c>
      <c r="B18" s="130" t="s">
        <v>1561</v>
      </c>
      <c r="C18" s="207">
        <v>63984928610.669998</v>
      </c>
      <c r="D18" s="841">
        <v>1.426381524238827E-6</v>
      </c>
      <c r="E18" s="841">
        <v>0.88797199335290578</v>
      </c>
      <c r="F18" s="841">
        <v>0.88796353486570012</v>
      </c>
      <c r="G18" s="841">
        <v>3.36016628709885E-11</v>
      </c>
      <c r="H18" s="841">
        <v>8.4584536038655261E-6</v>
      </c>
      <c r="I18" s="841">
        <v>0</v>
      </c>
      <c r="J18" s="841">
        <v>0</v>
      </c>
      <c r="K18" s="841">
        <v>0</v>
      </c>
      <c r="L18" s="841">
        <v>0</v>
      </c>
      <c r="M18" s="841">
        <v>0</v>
      </c>
      <c r="N18" s="841">
        <v>0</v>
      </c>
      <c r="O18" s="877">
        <v>6333764797.4300003</v>
      </c>
      <c r="P18" s="877">
        <v>6333764797.4300003</v>
      </c>
    </row>
    <row r="19" spans="1:16" s="196" customFormat="1" ht="13">
      <c r="A19" s="176">
        <v>4.3</v>
      </c>
      <c r="B19" s="130" t="s">
        <v>1562</v>
      </c>
      <c r="C19" s="207">
        <v>940234327.63</v>
      </c>
      <c r="D19" s="841">
        <v>0</v>
      </c>
      <c r="E19" s="841">
        <v>0</v>
      </c>
      <c r="F19" s="841">
        <v>0</v>
      </c>
      <c r="G19" s="841">
        <v>0</v>
      </c>
      <c r="H19" s="841">
        <v>0</v>
      </c>
      <c r="I19" s="841">
        <v>0</v>
      </c>
      <c r="J19" s="841">
        <v>0</v>
      </c>
      <c r="K19" s="841">
        <v>0</v>
      </c>
      <c r="L19" s="841">
        <v>0</v>
      </c>
      <c r="M19" s="841">
        <v>0</v>
      </c>
      <c r="N19" s="841">
        <v>0</v>
      </c>
      <c r="O19" s="877">
        <v>79784220.549999997</v>
      </c>
      <c r="P19" s="877">
        <v>79784220.549999997</v>
      </c>
    </row>
    <row r="20" spans="1:16" s="196" customFormat="1" ht="13">
      <c r="A20" s="176">
        <v>4.4000000000000004</v>
      </c>
      <c r="B20" s="130" t="s">
        <v>1563</v>
      </c>
      <c r="C20" s="207">
        <v>7008762111.5100002</v>
      </c>
      <c r="D20" s="841">
        <v>1.248518126707362E-2</v>
      </c>
      <c r="E20" s="841">
        <v>6.1448520025059419E-2</v>
      </c>
      <c r="F20" s="841">
        <v>0</v>
      </c>
      <c r="G20" s="841">
        <v>1.5880122370998978E-5</v>
      </c>
      <c r="H20" s="841">
        <v>6.1432639902688421E-2</v>
      </c>
      <c r="I20" s="841">
        <v>0</v>
      </c>
      <c r="J20" s="841">
        <v>0</v>
      </c>
      <c r="K20" s="841">
        <v>0</v>
      </c>
      <c r="L20" s="841">
        <v>0</v>
      </c>
      <c r="M20" s="841">
        <v>6.0508345803825886E-2</v>
      </c>
      <c r="N20" s="841">
        <v>0</v>
      </c>
      <c r="O20" s="877">
        <v>1474276066.8</v>
      </c>
      <c r="P20" s="877">
        <v>1474276066.8</v>
      </c>
    </row>
    <row r="21" spans="1:16" s="196" customFormat="1" ht="13">
      <c r="A21" s="176">
        <v>4.5</v>
      </c>
      <c r="B21" s="130" t="s">
        <v>1564</v>
      </c>
      <c r="C21" s="207">
        <v>7458972676.6499996</v>
      </c>
      <c r="D21" s="841">
        <v>1.6935833187249995E-4</v>
      </c>
      <c r="E21" s="841">
        <v>1.2538850328917567E-4</v>
      </c>
      <c r="F21" s="841">
        <v>0</v>
      </c>
      <c r="G21" s="841">
        <v>0</v>
      </c>
      <c r="H21" s="841">
        <v>1.2538850328917567E-4</v>
      </c>
      <c r="I21" s="841">
        <v>0</v>
      </c>
      <c r="J21" s="841">
        <v>0</v>
      </c>
      <c r="K21" s="841">
        <v>0</v>
      </c>
      <c r="L21" s="841">
        <v>0</v>
      </c>
      <c r="M21" s="841">
        <v>5.3043336817489879E-6</v>
      </c>
      <c r="N21" s="841">
        <v>0</v>
      </c>
      <c r="O21" s="877">
        <v>2086439563.26</v>
      </c>
      <c r="P21" s="877">
        <v>2086439563.26</v>
      </c>
    </row>
    <row r="22" spans="1:16" ht="13.5" thickBot="1">
      <c r="A22" s="456">
        <v>5</v>
      </c>
      <c r="B22" s="445" t="s">
        <v>138</v>
      </c>
      <c r="C22" s="449">
        <v>172717199714.80997</v>
      </c>
      <c r="D22" s="878">
        <v>3.6673059744245454E-3</v>
      </c>
      <c r="E22" s="878">
        <v>0.48768537006692447</v>
      </c>
      <c r="F22" s="878">
        <v>0.46168487779768269</v>
      </c>
      <c r="G22" s="878">
        <v>4.4254166932539713E-3</v>
      </c>
      <c r="H22" s="878">
        <v>2.1575075575987777E-2</v>
      </c>
      <c r="I22" s="878">
        <v>0</v>
      </c>
      <c r="J22" s="878">
        <v>0</v>
      </c>
      <c r="K22" s="878">
        <v>0</v>
      </c>
      <c r="L22" s="878">
        <v>0</v>
      </c>
      <c r="M22" s="878">
        <v>2.6634929867876602E-2</v>
      </c>
      <c r="N22" s="878">
        <v>0</v>
      </c>
      <c r="O22" s="879">
        <v>48254340520.200005</v>
      </c>
      <c r="P22" s="879">
        <v>48254340520.200005</v>
      </c>
    </row>
    <row r="25" spans="1:16" ht="34.5" customHeight="1">
      <c r="A25" s="18" t="s">
        <v>1565</v>
      </c>
      <c r="B25" s="18"/>
      <c r="C25" s="1314" t="s">
        <v>1539</v>
      </c>
      <c r="D25" s="1316" t="s">
        <v>1540</v>
      </c>
      <c r="E25" s="1317"/>
      <c r="F25" s="1317"/>
      <c r="G25" s="1317"/>
      <c r="H25" s="1317"/>
      <c r="I25" s="1317"/>
      <c r="J25" s="1317"/>
      <c r="K25" s="1317"/>
      <c r="L25" s="1317"/>
      <c r="M25" s="1317"/>
      <c r="N25" s="1318"/>
      <c r="O25" s="1319" t="s">
        <v>1541</v>
      </c>
      <c r="P25" s="1320"/>
    </row>
    <row r="26" spans="1:16" ht="19.5" customHeight="1">
      <c r="A26" s="18"/>
      <c r="B26" s="18"/>
      <c r="C26" s="1314"/>
      <c r="D26" s="1321" t="s">
        <v>1542</v>
      </c>
      <c r="E26" s="1322"/>
      <c r="F26" s="1322"/>
      <c r="G26" s="1322"/>
      <c r="H26" s="1322"/>
      <c r="I26" s="1322"/>
      <c r="J26" s="1322"/>
      <c r="K26" s="1322"/>
      <c r="L26" s="1322"/>
      <c r="M26" s="1321" t="s">
        <v>1543</v>
      </c>
      <c r="N26" s="1322"/>
      <c r="O26" s="1265" t="s">
        <v>1544</v>
      </c>
      <c r="P26" s="1265" t="s">
        <v>1545</v>
      </c>
    </row>
    <row r="27" spans="1:16" ht="21" customHeight="1">
      <c r="A27" s="18"/>
      <c r="B27" s="18"/>
      <c r="C27" s="1314"/>
      <c r="D27" s="1269" t="s">
        <v>1566</v>
      </c>
      <c r="E27" s="109" t="s">
        <v>1547</v>
      </c>
      <c r="F27" s="18"/>
      <c r="G27" s="18"/>
      <c r="H27" s="18"/>
      <c r="I27" s="109" t="s">
        <v>1548</v>
      </c>
      <c r="J27" s="106"/>
      <c r="K27" s="106"/>
      <c r="L27" s="18"/>
      <c r="M27" s="1312" t="s">
        <v>1549</v>
      </c>
      <c r="N27" s="1312" t="s">
        <v>1567</v>
      </c>
      <c r="O27" s="1298"/>
      <c r="P27" s="1298"/>
    </row>
    <row r="28" spans="1:16" ht="75">
      <c r="A28" s="156" t="s">
        <v>835</v>
      </c>
      <c r="B28" s="67"/>
      <c r="C28" s="1315"/>
      <c r="D28" s="1313"/>
      <c r="E28" s="159"/>
      <c r="F28" s="160" t="s">
        <v>1551</v>
      </c>
      <c r="G28" s="161" t="s">
        <v>1552</v>
      </c>
      <c r="H28" s="162" t="s">
        <v>1553</v>
      </c>
      <c r="I28" s="163"/>
      <c r="J28" s="164" t="s">
        <v>1554</v>
      </c>
      <c r="K28" s="165" t="s">
        <v>1555</v>
      </c>
      <c r="L28" s="162" t="s">
        <v>1556</v>
      </c>
      <c r="M28" s="1313"/>
      <c r="N28" s="1313"/>
      <c r="O28" s="1323"/>
      <c r="P28" s="1323"/>
    </row>
    <row r="29" spans="1:16">
      <c r="A29" s="48">
        <v>1</v>
      </c>
      <c r="B29" t="s">
        <v>1527</v>
      </c>
      <c r="C29" s="206">
        <v>0</v>
      </c>
      <c r="D29" s="875">
        <v>0</v>
      </c>
      <c r="E29" s="875">
        <v>0</v>
      </c>
      <c r="F29" s="875">
        <v>0</v>
      </c>
      <c r="G29" s="875">
        <v>0</v>
      </c>
      <c r="H29" s="875">
        <v>0</v>
      </c>
      <c r="I29" s="875">
        <v>0</v>
      </c>
      <c r="J29" s="875">
        <v>0</v>
      </c>
      <c r="K29" s="875">
        <v>0</v>
      </c>
      <c r="L29" s="875">
        <v>0</v>
      </c>
      <c r="M29" s="875">
        <v>0</v>
      </c>
      <c r="N29" s="875">
        <v>0</v>
      </c>
      <c r="O29" s="206">
        <v>0</v>
      </c>
      <c r="P29" s="206">
        <v>0</v>
      </c>
    </row>
    <row r="30" spans="1:16">
      <c r="A30" s="48">
        <v>2</v>
      </c>
      <c r="B30" t="s">
        <v>1177</v>
      </c>
      <c r="C30" s="206">
        <v>0</v>
      </c>
      <c r="D30" s="875">
        <v>0</v>
      </c>
      <c r="E30" s="875">
        <v>0</v>
      </c>
      <c r="F30" s="875">
        <v>0</v>
      </c>
      <c r="G30" s="875">
        <v>0</v>
      </c>
      <c r="H30" s="875">
        <v>0</v>
      </c>
      <c r="I30" s="875">
        <v>0</v>
      </c>
      <c r="J30" s="875">
        <v>0</v>
      </c>
      <c r="K30" s="875">
        <v>0</v>
      </c>
      <c r="L30" s="875">
        <v>0</v>
      </c>
      <c r="M30" s="875">
        <v>0</v>
      </c>
      <c r="N30" s="875">
        <v>0</v>
      </c>
      <c r="O30" s="206">
        <v>0</v>
      </c>
      <c r="P30" s="206">
        <v>0</v>
      </c>
    </row>
    <row r="31" spans="1:16">
      <c r="A31" s="48">
        <v>3</v>
      </c>
      <c r="B31" t="s">
        <v>1183</v>
      </c>
      <c r="C31" s="206">
        <v>342451809.29000002</v>
      </c>
      <c r="D31" s="875">
        <v>0</v>
      </c>
      <c r="E31" s="875">
        <v>0</v>
      </c>
      <c r="F31" s="875">
        <v>0</v>
      </c>
      <c r="G31" s="875">
        <v>0</v>
      </c>
      <c r="H31" s="875">
        <v>0</v>
      </c>
      <c r="I31" s="875">
        <v>0</v>
      </c>
      <c r="J31" s="875">
        <v>0</v>
      </c>
      <c r="K31" s="875">
        <v>0</v>
      </c>
      <c r="L31" s="875">
        <v>0</v>
      </c>
      <c r="M31" s="875">
        <v>0</v>
      </c>
      <c r="N31" s="875">
        <v>0</v>
      </c>
      <c r="O31" s="206">
        <v>0</v>
      </c>
      <c r="P31" s="206">
        <v>0</v>
      </c>
    </row>
    <row r="32" spans="1:16" s="196" customFormat="1" ht="13">
      <c r="A32" s="176">
        <v>3.1</v>
      </c>
      <c r="B32" s="130" t="s">
        <v>1557</v>
      </c>
      <c r="C32" s="207">
        <v>86562989.510000005</v>
      </c>
      <c r="D32" s="841">
        <v>0</v>
      </c>
      <c r="E32" s="841">
        <v>0</v>
      </c>
      <c r="F32" s="841">
        <v>0</v>
      </c>
      <c r="G32" s="841">
        <v>0</v>
      </c>
      <c r="H32" s="841">
        <v>0</v>
      </c>
      <c r="I32" s="841">
        <v>0</v>
      </c>
      <c r="J32" s="841">
        <v>0</v>
      </c>
      <c r="K32" s="841">
        <v>0</v>
      </c>
      <c r="L32" s="841">
        <v>0</v>
      </c>
      <c r="M32" s="841">
        <v>0</v>
      </c>
      <c r="N32" s="841">
        <v>0</v>
      </c>
      <c r="O32" s="207">
        <v>0</v>
      </c>
      <c r="P32" s="207">
        <v>0</v>
      </c>
    </row>
    <row r="33" spans="1:16" s="196" customFormat="1" ht="13">
      <c r="A33" s="176">
        <v>3.2</v>
      </c>
      <c r="B33" s="130" t="s">
        <v>1558</v>
      </c>
      <c r="C33" s="207">
        <v>0</v>
      </c>
      <c r="D33" s="841">
        <v>0</v>
      </c>
      <c r="E33" s="841">
        <v>0</v>
      </c>
      <c r="F33" s="841">
        <v>0</v>
      </c>
      <c r="G33" s="841">
        <v>0</v>
      </c>
      <c r="H33" s="841">
        <v>0</v>
      </c>
      <c r="I33" s="841">
        <v>0</v>
      </c>
      <c r="J33" s="841">
        <v>0</v>
      </c>
      <c r="K33" s="841">
        <v>0</v>
      </c>
      <c r="L33" s="841">
        <v>0</v>
      </c>
      <c r="M33" s="841">
        <v>0</v>
      </c>
      <c r="N33" s="841">
        <v>0</v>
      </c>
      <c r="O33" s="207">
        <v>0</v>
      </c>
      <c r="P33" s="207">
        <v>0</v>
      </c>
    </row>
    <row r="34" spans="1:16" s="196" customFormat="1" ht="13">
      <c r="A34" s="176">
        <v>3.3</v>
      </c>
      <c r="B34" s="130" t="s">
        <v>1559</v>
      </c>
      <c r="C34" s="207">
        <v>255888819.78</v>
      </c>
      <c r="D34" s="841">
        <v>0</v>
      </c>
      <c r="E34" s="841">
        <v>0</v>
      </c>
      <c r="F34" s="841">
        <v>0</v>
      </c>
      <c r="G34" s="841">
        <v>0</v>
      </c>
      <c r="H34" s="841">
        <v>0</v>
      </c>
      <c r="I34" s="841">
        <v>0</v>
      </c>
      <c r="J34" s="841">
        <v>0</v>
      </c>
      <c r="K34" s="841">
        <v>0</v>
      </c>
      <c r="L34" s="841">
        <v>0</v>
      </c>
      <c r="M34" s="841">
        <v>0</v>
      </c>
      <c r="N34" s="841">
        <v>0</v>
      </c>
      <c r="O34" s="207">
        <v>0</v>
      </c>
      <c r="P34" s="207">
        <v>0</v>
      </c>
    </row>
    <row r="35" spans="1:16" ht="13.5" thickBot="1">
      <c r="A35" s="456">
        <v>4</v>
      </c>
      <c r="B35" s="445" t="s">
        <v>138</v>
      </c>
      <c r="C35" s="449">
        <v>342451809.28999996</v>
      </c>
      <c r="D35" s="878">
        <v>0</v>
      </c>
      <c r="E35" s="878">
        <v>0</v>
      </c>
      <c r="F35" s="878">
        <v>0</v>
      </c>
      <c r="G35" s="878">
        <v>0</v>
      </c>
      <c r="H35" s="878">
        <v>0</v>
      </c>
      <c r="I35" s="878">
        <v>0</v>
      </c>
      <c r="J35" s="878">
        <v>0</v>
      </c>
      <c r="K35" s="878">
        <v>0</v>
      </c>
      <c r="L35" s="878">
        <v>0</v>
      </c>
      <c r="M35" s="878">
        <v>0</v>
      </c>
      <c r="N35" s="878">
        <v>0</v>
      </c>
      <c r="O35" s="449">
        <v>0</v>
      </c>
      <c r="P35" s="449">
        <v>-9.9999904632568359E-3</v>
      </c>
    </row>
    <row r="37" spans="1:16">
      <c r="A37" s="1250" t="s">
        <v>1568</v>
      </c>
      <c r="B37" s="1250"/>
      <c r="C37" s="1250"/>
      <c r="D37" s="1250"/>
      <c r="E37" s="1250"/>
      <c r="F37" s="1250"/>
      <c r="G37" s="1250"/>
      <c r="H37" s="1250"/>
      <c r="I37" s="1250"/>
      <c r="J37" s="1250"/>
      <c r="K37" s="1250"/>
      <c r="L37" s="1250"/>
      <c r="M37" s="1250"/>
      <c r="N37" s="1250"/>
      <c r="O37" s="1250"/>
      <c r="P37" s="1250"/>
    </row>
    <row r="38" spans="1:16">
      <c r="A38" s="1250"/>
      <c r="B38" s="1250"/>
      <c r="C38" s="1250"/>
      <c r="D38" s="1250"/>
      <c r="E38" s="1250"/>
      <c r="F38" s="1250"/>
      <c r="G38" s="1250"/>
      <c r="H38" s="1250"/>
      <c r="I38" s="1250"/>
      <c r="J38" s="1250"/>
      <c r="K38" s="1250"/>
      <c r="L38" s="1250"/>
      <c r="M38" s="1250"/>
      <c r="N38" s="1250"/>
      <c r="O38" s="1250"/>
      <c r="P38" s="1250"/>
    </row>
  </sheetData>
  <mergeCells count="21">
    <mergeCell ref="A37:P38"/>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 ref="O7:O9"/>
    <mergeCell ref="M27:M28"/>
    <mergeCell ref="N27:N28"/>
    <mergeCell ref="P7:P9"/>
  </mergeCells>
  <pageMargins left="0.70866141732283472" right="0.70866141732283472" top="0.74803149606299213" bottom="0.74803149606299213" header="0.31496062992125984" footer="0.31496062992125984"/>
  <pageSetup paperSize="9" scale="51"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9"/>
  <sheetViews>
    <sheetView showGridLines="0" zoomScale="90" zoomScaleNormal="90" workbookViewId="0">
      <selection activeCell="E15" sqref="E15"/>
    </sheetView>
  </sheetViews>
  <sheetFormatPr defaultColWidth="8.7265625" defaultRowHeight="12.5"/>
  <cols>
    <col min="1" max="1" width="9.7265625" customWidth="1"/>
    <col min="2" max="2" width="66.453125" bestFit="1" customWidth="1"/>
    <col min="3" max="3" width="31.4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56</v>
      </c>
      <c r="B5" s="18"/>
      <c r="C5" s="18"/>
    </row>
    <row r="6" spans="1:3" ht="13">
      <c r="A6" s="127" t="s">
        <v>835</v>
      </c>
      <c r="B6" s="18"/>
      <c r="C6" s="18" t="s">
        <v>1569</v>
      </c>
    </row>
    <row r="7" spans="1:3" ht="13">
      <c r="A7" s="484">
        <v>1</v>
      </c>
      <c r="B7" s="468" t="s">
        <v>1570</v>
      </c>
      <c r="C7" s="733">
        <v>60536627314</v>
      </c>
    </row>
    <row r="8" spans="1:3">
      <c r="A8" s="23">
        <v>2</v>
      </c>
      <c r="B8" t="s">
        <v>1571</v>
      </c>
      <c r="C8" s="734">
        <v>4442855441.6700554</v>
      </c>
    </row>
    <row r="9" spans="1:3">
      <c r="A9" s="23">
        <v>3</v>
      </c>
      <c r="B9" t="s">
        <v>1572</v>
      </c>
      <c r="C9" s="735">
        <v>-2526086215.3052254</v>
      </c>
    </row>
    <row r="10" spans="1:3">
      <c r="A10" s="23">
        <v>4</v>
      </c>
      <c r="B10" t="s">
        <v>1573</v>
      </c>
      <c r="C10" s="734">
        <v>2261818124.7535977</v>
      </c>
    </row>
    <row r="11" spans="1:3">
      <c r="A11" s="23">
        <v>5</v>
      </c>
      <c r="B11" t="s">
        <v>1574</v>
      </c>
      <c r="C11" s="734">
        <v>-12859498505.327135</v>
      </c>
    </row>
    <row r="12" spans="1:3">
      <c r="A12" s="23">
        <v>6</v>
      </c>
      <c r="B12" t="s">
        <v>1575</v>
      </c>
      <c r="C12" s="734">
        <v>-3431069301</v>
      </c>
    </row>
    <row r="13" spans="1:3">
      <c r="A13" s="23">
        <v>7</v>
      </c>
      <c r="B13" t="s">
        <v>1576</v>
      </c>
      <c r="C13" s="734">
        <v>-171141366.82552785</v>
      </c>
    </row>
    <row r="14" spans="1:3">
      <c r="A14" s="23">
        <v>8</v>
      </c>
      <c r="B14" t="s">
        <v>1577</v>
      </c>
      <c r="C14" s="734">
        <v>0</v>
      </c>
    </row>
    <row r="15" spans="1:3" ht="13.5" thickBot="1">
      <c r="A15" s="444">
        <v>9</v>
      </c>
      <c r="B15" s="445" t="s">
        <v>1578</v>
      </c>
      <c r="C15" s="736">
        <v>48253505492.012268</v>
      </c>
    </row>
    <row r="17" spans="1:3" ht="13.15" customHeight="1">
      <c r="A17" s="1250" t="s">
        <v>1579</v>
      </c>
      <c r="B17" s="1324"/>
      <c r="C17" s="1324"/>
    </row>
    <row r="18" spans="1:3">
      <c r="A18" s="1324"/>
      <c r="B18" s="1324"/>
      <c r="C18" s="1324"/>
    </row>
    <row r="19" spans="1:3">
      <c r="A19" s="1324"/>
      <c r="B19" s="1324"/>
      <c r="C19" s="1324"/>
    </row>
  </sheetData>
  <mergeCells count="1">
    <mergeCell ref="A17:C19"/>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C876A-1A0D-4DD9-8D28-299D27B8A505}">
  <dimension ref="A1:H191"/>
  <sheetViews>
    <sheetView zoomScale="90" zoomScaleNormal="90" workbookViewId="0">
      <selection activeCell="E196" sqref="E196"/>
    </sheetView>
  </sheetViews>
  <sheetFormatPr defaultColWidth="9.1796875" defaultRowHeight="12.5"/>
  <cols>
    <col min="1" max="1" width="22" style="122" bestFit="1" customWidth="1"/>
    <col min="2" max="2" width="20.1796875" style="122" bestFit="1" customWidth="1"/>
    <col min="3" max="8" width="18.7265625" style="122" customWidth="1"/>
    <col min="9" max="16384" width="9.1796875" style="122"/>
  </cols>
  <sheetData>
    <row r="1" spans="1:8" ht="15.75" customHeight="1"/>
    <row r="2" spans="1:8" ht="15.75" customHeight="1"/>
    <row r="3" spans="1:8" ht="15.75" customHeight="1"/>
    <row r="4" spans="1:8" ht="15.75" customHeight="1">
      <c r="A4" s="381" t="s">
        <v>94</v>
      </c>
      <c r="B4" s="381" t="s">
        <v>95</v>
      </c>
      <c r="C4" s="313" t="s">
        <v>96</v>
      </c>
      <c r="D4" s="313" t="s">
        <v>139</v>
      </c>
      <c r="E4" s="313" t="s">
        <v>140</v>
      </c>
      <c r="F4" s="313" t="s">
        <v>253</v>
      </c>
      <c r="G4" s="313" t="s">
        <v>254</v>
      </c>
      <c r="H4" s="313" t="s">
        <v>255</v>
      </c>
    </row>
    <row r="5" spans="1:8" ht="15.75" customHeight="1">
      <c r="A5" s="1325" t="s">
        <v>1580</v>
      </c>
      <c r="B5" s="1325"/>
      <c r="C5" s="1325"/>
      <c r="D5" s="1325"/>
      <c r="E5" s="1325"/>
      <c r="F5" s="1325"/>
      <c r="G5" s="1325"/>
      <c r="H5" s="1325"/>
    </row>
    <row r="6" spans="1:8" ht="13">
      <c r="A6" s="1216" t="s">
        <v>201</v>
      </c>
      <c r="B6" s="1216"/>
      <c r="C6" s="127"/>
      <c r="D6" s="127"/>
      <c r="E6" s="127"/>
      <c r="F6" s="127"/>
      <c r="G6" s="127"/>
      <c r="H6" s="127"/>
    </row>
    <row r="7" spans="1:8" ht="42" customHeight="1">
      <c r="A7" s="1283" t="s">
        <v>1581</v>
      </c>
      <c r="B7" s="1284" t="s">
        <v>1478</v>
      </c>
      <c r="C7" s="1284" t="s">
        <v>1582</v>
      </c>
      <c r="D7" s="1284"/>
      <c r="E7" s="1326" t="s">
        <v>1583</v>
      </c>
      <c r="F7" s="358" t="s">
        <v>1584</v>
      </c>
      <c r="G7" s="1326" t="s">
        <v>1585</v>
      </c>
      <c r="H7" s="1328" t="s">
        <v>1586</v>
      </c>
    </row>
    <row r="8" spans="1:8" ht="37.5">
      <c r="A8" s="1286"/>
      <c r="B8" s="1288"/>
      <c r="C8" s="360" t="s">
        <v>1587</v>
      </c>
      <c r="D8" s="382" t="s">
        <v>1588</v>
      </c>
      <c r="E8" s="1327"/>
      <c r="F8" s="382" t="s">
        <v>1589</v>
      </c>
      <c r="G8" s="1327"/>
      <c r="H8" s="1329"/>
    </row>
    <row r="9" spans="1:8" ht="13">
      <c r="A9" s="485" t="s">
        <v>1590</v>
      </c>
      <c r="B9" s="486"/>
      <c r="C9" s="487"/>
      <c r="D9" s="488"/>
      <c r="E9" s="489"/>
      <c r="F9" s="489"/>
      <c r="G9" s="489"/>
      <c r="H9" s="489"/>
    </row>
    <row r="10" spans="1:8">
      <c r="B10" s="383" t="s">
        <v>1491</v>
      </c>
      <c r="C10" s="384">
        <v>114</v>
      </c>
      <c r="D10" s="385">
        <v>0</v>
      </c>
      <c r="E10" s="386">
        <v>0</v>
      </c>
      <c r="F10" s="386">
        <v>0</v>
      </c>
      <c r="G10" s="386">
        <v>7.9419890842935092E-4</v>
      </c>
      <c r="H10" s="386">
        <v>0</v>
      </c>
    </row>
    <row r="11" spans="1:8" ht="13">
      <c r="A11" s="387"/>
      <c r="B11" s="388" t="s">
        <v>1492</v>
      </c>
      <c r="C11" s="389">
        <v>97</v>
      </c>
      <c r="D11" s="385">
        <v>0</v>
      </c>
      <c r="E11" s="390">
        <v>0</v>
      </c>
      <c r="F11" s="390">
        <v>0</v>
      </c>
      <c r="G11" s="390">
        <v>2.6551546391752567E-4</v>
      </c>
      <c r="H11" s="390">
        <v>0</v>
      </c>
    </row>
    <row r="12" spans="1:8" ht="13">
      <c r="A12" s="387"/>
      <c r="B12" s="388" t="s">
        <v>1493</v>
      </c>
      <c r="C12" s="389">
        <v>17</v>
      </c>
      <c r="D12" s="385">
        <v>0</v>
      </c>
      <c r="E12" s="390">
        <v>0</v>
      </c>
      <c r="F12" s="390">
        <v>0</v>
      </c>
      <c r="G12" s="390">
        <v>1.3228823529411761E-3</v>
      </c>
      <c r="H12" s="390">
        <v>0</v>
      </c>
    </row>
    <row r="13" spans="1:8">
      <c r="B13" s="383" t="s">
        <v>1494</v>
      </c>
      <c r="C13" s="384">
        <v>11</v>
      </c>
      <c r="D13" s="385">
        <v>0</v>
      </c>
      <c r="E13" s="386">
        <v>0</v>
      </c>
      <c r="F13" s="386">
        <v>0</v>
      </c>
      <c r="G13" s="386">
        <v>2.0626363636363637E-3</v>
      </c>
      <c r="H13" s="386">
        <v>0</v>
      </c>
    </row>
    <row r="14" spans="1:8">
      <c r="B14" s="383" t="s">
        <v>1495</v>
      </c>
      <c r="C14" s="384">
        <v>10</v>
      </c>
      <c r="D14" s="385">
        <v>0</v>
      </c>
      <c r="E14" s="386">
        <v>0</v>
      </c>
      <c r="F14" s="386">
        <v>0</v>
      </c>
      <c r="G14" s="386">
        <v>3.2765999999999997E-3</v>
      </c>
      <c r="H14" s="386">
        <v>0</v>
      </c>
    </row>
    <row r="15" spans="1:8">
      <c r="B15" s="383" t="s">
        <v>1496</v>
      </c>
      <c r="C15" s="385">
        <v>185</v>
      </c>
      <c r="D15" s="385">
        <v>0</v>
      </c>
      <c r="E15" s="386">
        <v>0</v>
      </c>
      <c r="F15" s="386">
        <v>0</v>
      </c>
      <c r="G15" s="386">
        <v>5.4386864864864864E-3</v>
      </c>
      <c r="H15" s="386">
        <v>1.3477088948787065E-3</v>
      </c>
    </row>
    <row r="16" spans="1:8">
      <c r="B16" s="383" t="s">
        <v>1497</v>
      </c>
      <c r="C16" s="385">
        <v>22</v>
      </c>
      <c r="D16" s="385">
        <v>0</v>
      </c>
      <c r="E16" s="386">
        <v>0</v>
      </c>
      <c r="F16" s="386">
        <v>0</v>
      </c>
      <c r="G16" s="386">
        <v>1.6424162393162391E-2</v>
      </c>
      <c r="H16" s="386">
        <v>0</v>
      </c>
    </row>
    <row r="17" spans="1:8" ht="13">
      <c r="A17" s="387"/>
      <c r="B17" s="388" t="s">
        <v>1498</v>
      </c>
      <c r="C17" s="389">
        <v>9</v>
      </c>
      <c r="D17" s="385">
        <v>0</v>
      </c>
      <c r="E17" s="390">
        <v>0</v>
      </c>
      <c r="F17" s="390">
        <v>0</v>
      </c>
      <c r="G17" s="390">
        <v>1.2965555555555557E-2</v>
      </c>
      <c r="H17" s="390">
        <v>0</v>
      </c>
    </row>
    <row r="18" spans="1:8" ht="13">
      <c r="A18" s="387"/>
      <c r="B18" s="388" t="s">
        <v>1499</v>
      </c>
      <c r="C18" s="389">
        <v>13</v>
      </c>
      <c r="D18" s="385">
        <v>0</v>
      </c>
      <c r="E18" s="390">
        <v>0</v>
      </c>
      <c r="F18" s="390">
        <v>0</v>
      </c>
      <c r="G18" s="390">
        <v>1.9882769230769228E-2</v>
      </c>
      <c r="H18" s="390">
        <v>0</v>
      </c>
    </row>
    <row r="19" spans="1:8">
      <c r="B19" s="383" t="s">
        <v>1500</v>
      </c>
      <c r="C19" s="385">
        <v>77</v>
      </c>
      <c r="D19" s="385">
        <v>0</v>
      </c>
      <c r="E19" s="386">
        <v>0</v>
      </c>
      <c r="F19" s="386">
        <v>0</v>
      </c>
      <c r="G19" s="386">
        <v>4.6302351689189197E-2</v>
      </c>
      <c r="H19" s="386">
        <v>2.2446689113355782E-3</v>
      </c>
    </row>
    <row r="20" spans="1:8" ht="13">
      <c r="A20" s="387"/>
      <c r="B20" s="388" t="s">
        <v>1501</v>
      </c>
      <c r="C20" s="389">
        <v>40</v>
      </c>
      <c r="D20" s="385">
        <v>0</v>
      </c>
      <c r="E20" s="390">
        <v>0</v>
      </c>
      <c r="F20" s="390">
        <v>0</v>
      </c>
      <c r="G20" s="390">
        <v>3.8354325000000009E-2</v>
      </c>
      <c r="H20" s="390">
        <v>0</v>
      </c>
    </row>
    <row r="21" spans="1:8" ht="13">
      <c r="A21" s="387"/>
      <c r="B21" s="388" t="s">
        <v>1502</v>
      </c>
      <c r="C21" s="389">
        <v>37</v>
      </c>
      <c r="D21" s="385">
        <v>0</v>
      </c>
      <c r="E21" s="390">
        <v>0</v>
      </c>
      <c r="F21" s="390">
        <v>0</v>
      </c>
      <c r="G21" s="390">
        <v>5.4250378378378386E-2</v>
      </c>
      <c r="H21" s="390">
        <v>1.2422360248447204E-2</v>
      </c>
    </row>
    <row r="22" spans="1:8">
      <c r="B22" s="383" t="s">
        <v>1503</v>
      </c>
      <c r="C22" s="385">
        <v>1</v>
      </c>
      <c r="D22" s="385">
        <v>1</v>
      </c>
      <c r="E22" s="386">
        <v>1</v>
      </c>
      <c r="F22" s="386">
        <v>0</v>
      </c>
      <c r="G22" s="386">
        <v>0.78035999999999994</v>
      </c>
      <c r="H22" s="386">
        <v>1</v>
      </c>
    </row>
    <row r="23" spans="1:8" ht="13">
      <c r="A23" s="387"/>
      <c r="B23" s="388" t="s">
        <v>1504</v>
      </c>
      <c r="C23" s="389">
        <v>0</v>
      </c>
      <c r="D23" s="385">
        <v>0</v>
      </c>
      <c r="E23" s="390">
        <v>0</v>
      </c>
      <c r="F23" s="390">
        <v>0</v>
      </c>
      <c r="G23" s="390">
        <v>0</v>
      </c>
      <c r="H23" s="390">
        <v>0</v>
      </c>
    </row>
    <row r="24" spans="1:8" ht="13">
      <c r="A24" s="387"/>
      <c r="B24" s="388" t="s">
        <v>1505</v>
      </c>
      <c r="C24" s="389">
        <v>0</v>
      </c>
      <c r="D24" s="385">
        <v>0</v>
      </c>
      <c r="E24" s="390">
        <v>0</v>
      </c>
      <c r="F24" s="390">
        <v>0</v>
      </c>
      <c r="G24" s="390">
        <v>0</v>
      </c>
      <c r="H24" s="390">
        <v>0</v>
      </c>
    </row>
    <row r="25" spans="1:8" ht="13">
      <c r="A25" s="387"/>
      <c r="B25" s="388" t="s">
        <v>1506</v>
      </c>
      <c r="C25" s="389">
        <v>1</v>
      </c>
      <c r="D25" s="385">
        <v>1</v>
      </c>
      <c r="E25" s="390">
        <v>1</v>
      </c>
      <c r="F25" s="390">
        <v>0</v>
      </c>
      <c r="G25" s="390">
        <v>0.78035999999999994</v>
      </c>
      <c r="H25" s="390">
        <v>1</v>
      </c>
    </row>
    <row r="26" spans="1:8">
      <c r="A26" s="398"/>
      <c r="B26" s="399" t="s">
        <v>1507</v>
      </c>
      <c r="C26" s="400">
        <v>4</v>
      </c>
      <c r="D26" s="400">
        <v>0</v>
      </c>
      <c r="E26" s="401">
        <v>0</v>
      </c>
      <c r="F26" s="401">
        <v>0</v>
      </c>
      <c r="G26" s="401">
        <v>1</v>
      </c>
      <c r="H26" s="401">
        <v>0</v>
      </c>
    </row>
    <row r="27" spans="1:8" ht="13">
      <c r="A27" s="395" t="s">
        <v>1177</v>
      </c>
      <c r="C27" s="396"/>
      <c r="D27" s="397"/>
      <c r="E27" s="386"/>
      <c r="F27" s="386"/>
      <c r="G27" s="386"/>
      <c r="H27" s="386"/>
    </row>
    <row r="28" spans="1:8">
      <c r="B28" s="383" t="s">
        <v>1491</v>
      </c>
      <c r="C28" s="384">
        <v>1477</v>
      </c>
      <c r="D28" s="385">
        <v>1</v>
      </c>
      <c r="E28" s="386">
        <v>6.770480704129993E-4</v>
      </c>
      <c r="F28" s="386">
        <v>6.5096885499999998E-4</v>
      </c>
      <c r="G28" s="386">
        <v>9.1898961766485193E-4</v>
      </c>
      <c r="H28" s="386">
        <v>1.9603999215840032E-4</v>
      </c>
    </row>
    <row r="29" spans="1:8" ht="13">
      <c r="A29" s="387"/>
      <c r="B29" s="388" t="s">
        <v>1492</v>
      </c>
      <c r="C29" s="389">
        <v>1102</v>
      </c>
      <c r="D29" s="385">
        <v>1</v>
      </c>
      <c r="E29" s="390">
        <v>9.0744101633393826E-4</v>
      </c>
      <c r="F29" s="390">
        <v>5.28436779E-4</v>
      </c>
      <c r="G29" s="390">
        <v>5.818539019963704E-4</v>
      </c>
      <c r="H29" s="390">
        <v>2.9377203290246768E-4</v>
      </c>
    </row>
    <row r="30" spans="1:8" ht="13">
      <c r="A30" s="387"/>
      <c r="B30" s="388" t="s">
        <v>1493</v>
      </c>
      <c r="C30" s="389">
        <v>375</v>
      </c>
      <c r="D30" s="385">
        <v>0</v>
      </c>
      <c r="E30" s="390">
        <v>0</v>
      </c>
      <c r="F30" s="390">
        <v>1.1845022080000001E-3</v>
      </c>
      <c r="G30" s="390">
        <v>1.2561253333333335E-3</v>
      </c>
      <c r="H30" s="390">
        <v>0</v>
      </c>
    </row>
    <row r="31" spans="1:8">
      <c r="B31" s="383" t="s">
        <v>1494</v>
      </c>
      <c r="C31" s="384">
        <v>287</v>
      </c>
      <c r="D31" s="385">
        <v>1</v>
      </c>
      <c r="E31" s="386">
        <v>3.4843205574912892E-3</v>
      </c>
      <c r="F31" s="386">
        <v>1.7815520269999999E-3</v>
      </c>
      <c r="G31" s="386">
        <v>1.8142439024390244E-3</v>
      </c>
      <c r="H31" s="386">
        <v>2.3640661938534309E-3</v>
      </c>
    </row>
    <row r="32" spans="1:8">
      <c r="B32" s="383" t="s">
        <v>1495</v>
      </c>
      <c r="C32" s="384">
        <v>281</v>
      </c>
      <c r="D32" s="385">
        <v>0</v>
      </c>
      <c r="E32" s="386">
        <v>0</v>
      </c>
      <c r="F32" s="386">
        <v>3.2600650440000002E-3</v>
      </c>
      <c r="G32" s="386">
        <v>3.2331387900355864E-3</v>
      </c>
      <c r="H32" s="386">
        <v>2.3130300693909025E-3</v>
      </c>
    </row>
    <row r="33" spans="1:8">
      <c r="B33" s="383" t="s">
        <v>1496</v>
      </c>
      <c r="C33" s="385">
        <v>450</v>
      </c>
      <c r="D33" s="385">
        <v>1</v>
      </c>
      <c r="E33" s="386">
        <v>2.2222222222222222E-3</v>
      </c>
      <c r="F33" s="386">
        <v>5.9439443790000003E-3</v>
      </c>
      <c r="G33" s="386">
        <v>5.4139644444444451E-3</v>
      </c>
      <c r="H33" s="386">
        <v>4.5894951555328911E-3</v>
      </c>
    </row>
    <row r="34" spans="1:8">
      <c r="B34" s="383" t="s">
        <v>1497</v>
      </c>
      <c r="C34" s="385">
        <v>209</v>
      </c>
      <c r="D34" s="385">
        <v>2</v>
      </c>
      <c r="E34" s="386">
        <v>9.5693779904306216E-3</v>
      </c>
      <c r="F34" s="386">
        <v>1.2333039428000001E-2</v>
      </c>
      <c r="G34" s="386">
        <v>1.6780061976159433E-2</v>
      </c>
      <c r="H34" s="386">
        <v>6.6755674232309714E-3</v>
      </c>
    </row>
    <row r="35" spans="1:8" ht="13">
      <c r="A35" s="387"/>
      <c r="B35" s="388" t="s">
        <v>1498</v>
      </c>
      <c r="C35" s="389">
        <v>118</v>
      </c>
      <c r="D35" s="385">
        <v>1</v>
      </c>
      <c r="E35" s="390">
        <v>8.4745762711864406E-3</v>
      </c>
      <c r="F35" s="390">
        <v>1.106096311E-2</v>
      </c>
      <c r="G35" s="390">
        <v>1.1298211864406778E-2</v>
      </c>
      <c r="H35" s="390">
        <v>8.0971659919028306E-3</v>
      </c>
    </row>
    <row r="36" spans="1:8" ht="13">
      <c r="A36" s="387"/>
      <c r="B36" s="388" t="s">
        <v>1499</v>
      </c>
      <c r="C36" s="389">
        <v>91</v>
      </c>
      <c r="D36" s="385">
        <v>1</v>
      </c>
      <c r="E36" s="390">
        <v>1.098901098901099E-2</v>
      </c>
      <c r="F36" s="390">
        <v>2.2909543043E-2</v>
      </c>
      <c r="G36" s="390">
        <v>2.2261912087912089E-2</v>
      </c>
      <c r="H36" s="390">
        <v>3.9215686274509786E-3</v>
      </c>
    </row>
    <row r="37" spans="1:8">
      <c r="B37" s="383" t="s">
        <v>1500</v>
      </c>
      <c r="C37" s="385">
        <v>416</v>
      </c>
      <c r="D37" s="385">
        <v>2</v>
      </c>
      <c r="E37" s="386">
        <v>4.807692307692308E-3</v>
      </c>
      <c r="F37" s="386">
        <v>3.8883740647000002E-2</v>
      </c>
      <c r="G37" s="386">
        <v>5.0752245562130184E-2</v>
      </c>
      <c r="H37" s="386">
        <v>4.6419098143236099E-3</v>
      </c>
    </row>
    <row r="38" spans="1:8" ht="13">
      <c r="A38" s="387"/>
      <c r="B38" s="388" t="s">
        <v>1501</v>
      </c>
      <c r="C38" s="389">
        <v>338</v>
      </c>
      <c r="D38" s="385">
        <v>0</v>
      </c>
      <c r="E38" s="390">
        <v>0</v>
      </c>
      <c r="F38" s="390">
        <v>3.8426608065999998E-2</v>
      </c>
      <c r="G38" s="390">
        <v>4.3850260355029591E-2</v>
      </c>
      <c r="H38" s="390">
        <v>7.9744816586921937E-4</v>
      </c>
    </row>
    <row r="39" spans="1:8" ht="13">
      <c r="A39" s="387"/>
      <c r="B39" s="388" t="s">
        <v>1502</v>
      </c>
      <c r="C39" s="389">
        <v>78</v>
      </c>
      <c r="D39" s="385">
        <v>2</v>
      </c>
      <c r="E39" s="390">
        <v>2.564102564102564E-2</v>
      </c>
      <c r="F39" s="390">
        <v>6.3085498601999995E-2</v>
      </c>
      <c r="G39" s="390">
        <v>5.7654230769230777E-2</v>
      </c>
      <c r="H39" s="390">
        <v>2.3622047244094481E-2</v>
      </c>
    </row>
    <row r="40" spans="1:8">
      <c r="B40" s="383" t="s">
        <v>1503</v>
      </c>
      <c r="C40" s="385">
        <v>18</v>
      </c>
      <c r="D40" s="385">
        <v>1</v>
      </c>
      <c r="E40" s="386">
        <v>5.5555555555555552E-2</v>
      </c>
      <c r="F40" s="386">
        <v>0.99634958631799997</v>
      </c>
      <c r="G40" s="386">
        <v>0.23921373809523808</v>
      </c>
      <c r="H40" s="386">
        <v>6.1349693251533752E-3</v>
      </c>
    </row>
    <row r="41" spans="1:8" ht="13">
      <c r="A41" s="387"/>
      <c r="B41" s="388" t="s">
        <v>1504</v>
      </c>
      <c r="C41" s="389">
        <v>14</v>
      </c>
      <c r="D41" s="385">
        <v>1</v>
      </c>
      <c r="E41" s="390">
        <v>7.1428571428571425E-2</v>
      </c>
      <c r="F41" s="390">
        <v>0.15807737664400001</v>
      </c>
      <c r="G41" s="390">
        <v>0.14795121428571426</v>
      </c>
      <c r="H41" s="390">
        <v>6.2893081761006301E-3</v>
      </c>
    </row>
    <row r="42" spans="1:8" ht="13">
      <c r="A42" s="387"/>
      <c r="B42" s="388" t="s">
        <v>1505</v>
      </c>
      <c r="C42" s="389">
        <v>1</v>
      </c>
      <c r="D42" s="385">
        <v>0</v>
      </c>
      <c r="E42" s="390">
        <v>0</v>
      </c>
      <c r="F42" s="390">
        <v>0.29450744400000001</v>
      </c>
      <c r="G42" s="390">
        <v>0.24969</v>
      </c>
      <c r="H42" s="390">
        <v>0</v>
      </c>
    </row>
    <row r="43" spans="1:8" ht="13">
      <c r="A43" s="387"/>
      <c r="B43" s="388" t="s">
        <v>1506</v>
      </c>
      <c r="C43" s="389">
        <v>3</v>
      </c>
      <c r="D43" s="385">
        <v>0</v>
      </c>
      <c r="E43" s="390">
        <v>0</v>
      </c>
      <c r="F43" s="390">
        <v>0.99746074871199997</v>
      </c>
      <c r="G43" s="390">
        <v>0.32</v>
      </c>
      <c r="H43" s="390">
        <v>0</v>
      </c>
    </row>
    <row r="44" spans="1:8">
      <c r="A44" s="398"/>
      <c r="B44" s="399" t="s">
        <v>1507</v>
      </c>
      <c r="C44" s="400">
        <v>10</v>
      </c>
      <c r="D44" s="400">
        <v>0</v>
      </c>
      <c r="E44" s="401">
        <v>0</v>
      </c>
      <c r="F44" s="401">
        <v>1</v>
      </c>
      <c r="G44" s="401">
        <v>1</v>
      </c>
      <c r="H44" s="401">
        <v>0</v>
      </c>
    </row>
    <row r="45" spans="1:8" ht="13">
      <c r="A45" s="395" t="s">
        <v>1591</v>
      </c>
      <c r="C45" s="396"/>
      <c r="D45" s="397"/>
      <c r="E45" s="386"/>
      <c r="F45" s="386"/>
      <c r="G45" s="386"/>
      <c r="H45" s="386"/>
    </row>
    <row r="46" spans="1:8">
      <c r="B46" s="383" t="s">
        <v>1491</v>
      </c>
      <c r="C46" s="384">
        <v>10908</v>
      </c>
      <c r="D46" s="385">
        <v>0</v>
      </c>
      <c r="E46" s="386">
        <v>0</v>
      </c>
      <c r="F46" s="386">
        <v>9.5586144799999996E-4</v>
      </c>
      <c r="G46" s="386">
        <v>1.0336111218259192E-3</v>
      </c>
      <c r="H46" s="386">
        <v>1.1525753656225189E-4</v>
      </c>
    </row>
    <row r="47" spans="1:8" ht="13">
      <c r="A47" s="387"/>
      <c r="B47" s="388" t="s">
        <v>1492</v>
      </c>
      <c r="C47" s="389">
        <v>4067</v>
      </c>
      <c r="D47" s="385">
        <v>0</v>
      </c>
      <c r="E47" s="390">
        <v>0</v>
      </c>
      <c r="F47" s="390">
        <v>6.6980062700000001E-4</v>
      </c>
      <c r="G47" s="390">
        <v>6.9304843865256927E-4</v>
      </c>
      <c r="H47" s="390">
        <v>1.6020506247997455E-4</v>
      </c>
    </row>
    <row r="48" spans="1:8" ht="13">
      <c r="A48" s="387"/>
      <c r="B48" s="388" t="s">
        <v>1493</v>
      </c>
      <c r="C48" s="389">
        <v>6841</v>
      </c>
      <c r="D48" s="385">
        <v>0</v>
      </c>
      <c r="E48" s="390">
        <v>0</v>
      </c>
      <c r="F48" s="390">
        <v>1.2669430810000001E-3</v>
      </c>
      <c r="G48" s="390">
        <v>1.3741738049992691E-3</v>
      </c>
      <c r="H48" s="390">
        <v>1.0107816711590293E-4</v>
      </c>
    </row>
    <row r="49" spans="1:8">
      <c r="B49" s="383" t="s">
        <v>1494</v>
      </c>
      <c r="C49" s="384">
        <v>2311</v>
      </c>
      <c r="D49" s="385">
        <v>2</v>
      </c>
      <c r="E49" s="386">
        <v>8.6542622241453913E-4</v>
      </c>
      <c r="F49" s="386">
        <v>1.9755757589999998E-3</v>
      </c>
      <c r="G49" s="386">
        <v>1.9632280398096101E-3</v>
      </c>
      <c r="H49" s="386">
        <v>6.0404711567502232E-4</v>
      </c>
    </row>
    <row r="50" spans="1:8">
      <c r="B50" s="383" t="s">
        <v>1495</v>
      </c>
      <c r="C50" s="384">
        <v>5770</v>
      </c>
      <c r="D50" s="385">
        <v>9</v>
      </c>
      <c r="E50" s="386">
        <v>1.559792027729636E-3</v>
      </c>
      <c r="F50" s="386">
        <v>3.5577990399999998E-3</v>
      </c>
      <c r="G50" s="386">
        <v>3.3378369150779915E-3</v>
      </c>
      <c r="H50" s="386">
        <v>9.7567774757823184E-4</v>
      </c>
    </row>
    <row r="51" spans="1:8">
      <c r="B51" s="383" t="s">
        <v>1496</v>
      </c>
      <c r="C51" s="385">
        <v>6332</v>
      </c>
      <c r="D51" s="385">
        <v>14</v>
      </c>
      <c r="E51" s="386">
        <v>2.2109917877447885E-3</v>
      </c>
      <c r="F51" s="386">
        <v>6.0404212679999996E-3</v>
      </c>
      <c r="G51" s="386">
        <v>5.6677522109917864E-3</v>
      </c>
      <c r="H51" s="386">
        <v>2.0923420281768819E-3</v>
      </c>
    </row>
    <row r="52" spans="1:8">
      <c r="B52" s="383" t="s">
        <v>1497</v>
      </c>
      <c r="C52" s="385">
        <v>10716</v>
      </c>
      <c r="D52" s="385">
        <v>56</v>
      </c>
      <c r="E52" s="386">
        <v>5.2258305337812613E-3</v>
      </c>
      <c r="F52" s="386">
        <v>1.5196900213000001E-2</v>
      </c>
      <c r="G52" s="386">
        <v>1.6896753689163581E-2</v>
      </c>
      <c r="H52" s="386">
        <v>5.6619447359217406E-3</v>
      </c>
    </row>
    <row r="53" spans="1:8" ht="13">
      <c r="A53" s="387"/>
      <c r="B53" s="388" t="s">
        <v>1498</v>
      </c>
      <c r="C53" s="389">
        <v>6662</v>
      </c>
      <c r="D53" s="385">
        <v>30</v>
      </c>
      <c r="E53" s="390">
        <v>4.5031522065445816E-3</v>
      </c>
      <c r="F53" s="390">
        <v>1.1561399127999999E-2</v>
      </c>
      <c r="G53" s="390">
        <v>1.178588577003903E-2</v>
      </c>
      <c r="H53" s="390">
        <v>3.8454753924855177E-3</v>
      </c>
    </row>
    <row r="54" spans="1:8" ht="13">
      <c r="A54" s="387"/>
      <c r="B54" s="388" t="s">
        <v>1499</v>
      </c>
      <c r="C54" s="389">
        <v>4054</v>
      </c>
      <c r="D54" s="385">
        <v>26</v>
      </c>
      <c r="E54" s="390">
        <v>6.4134188455846081E-3</v>
      </c>
      <c r="F54" s="390">
        <v>2.1870335104000001E-2</v>
      </c>
      <c r="G54" s="390">
        <v>2.2007621608288133E-2</v>
      </c>
      <c r="H54" s="390">
        <v>8.6211851255820274E-3</v>
      </c>
    </row>
    <row r="55" spans="1:8">
      <c r="B55" s="383" t="s">
        <v>1500</v>
      </c>
      <c r="C55" s="385">
        <v>16354</v>
      </c>
      <c r="D55" s="385">
        <v>79</v>
      </c>
      <c r="E55" s="386">
        <v>4.8306224776813013E-3</v>
      </c>
      <c r="F55" s="386">
        <v>5.0646678224E-2</v>
      </c>
      <c r="G55" s="386">
        <v>5.5614201291736741E-2</v>
      </c>
      <c r="H55" s="386">
        <v>5.1025707608412518E-3</v>
      </c>
    </row>
    <row r="56" spans="1:8" ht="13">
      <c r="A56" s="387"/>
      <c r="B56" s="388" t="s">
        <v>1501</v>
      </c>
      <c r="C56" s="389">
        <v>14101</v>
      </c>
      <c r="D56" s="385">
        <v>43</v>
      </c>
      <c r="E56" s="390">
        <v>3.0494291185022338E-3</v>
      </c>
      <c r="F56" s="390">
        <v>3.9059362516999999E-2</v>
      </c>
      <c r="G56" s="390">
        <v>4.3443449188000818E-2</v>
      </c>
      <c r="H56" s="390">
        <v>3.0706674144699389E-3</v>
      </c>
    </row>
    <row r="57" spans="1:8" ht="13">
      <c r="A57" s="387"/>
      <c r="B57" s="388" t="s">
        <v>1502</v>
      </c>
      <c r="C57" s="389">
        <v>2253</v>
      </c>
      <c r="D57" s="385">
        <v>36</v>
      </c>
      <c r="E57" s="390">
        <v>1.5978695073235686E-2</v>
      </c>
      <c r="F57" s="390">
        <v>7.5195699914999997E-2</v>
      </c>
      <c r="G57" s="390">
        <v>6.7784953395472664E-2</v>
      </c>
      <c r="H57" s="390">
        <v>3.0526315789473644E-2</v>
      </c>
    </row>
    <row r="58" spans="1:8">
      <c r="B58" s="383" t="s">
        <v>1503</v>
      </c>
      <c r="C58" s="385">
        <v>1383</v>
      </c>
      <c r="D58" s="385">
        <v>96</v>
      </c>
      <c r="E58" s="386">
        <v>6.9414316702819959E-2</v>
      </c>
      <c r="F58" s="386">
        <v>0.17574361883100001</v>
      </c>
      <c r="G58" s="386">
        <v>0.27199285656956484</v>
      </c>
      <c r="H58" s="386">
        <v>8.2895066366140205E-2</v>
      </c>
    </row>
    <row r="59" spans="1:8" ht="13">
      <c r="A59" s="387"/>
      <c r="B59" s="388" t="s">
        <v>1504</v>
      </c>
      <c r="C59" s="389">
        <v>951</v>
      </c>
      <c r="D59" s="385">
        <v>65</v>
      </c>
      <c r="E59" s="390">
        <v>6.8349106203995799E-2</v>
      </c>
      <c r="F59" s="390">
        <v>0.14852251125400001</v>
      </c>
      <c r="G59" s="390">
        <v>0.15383501892744481</v>
      </c>
      <c r="H59" s="390">
        <v>8.4542586750788004E-2</v>
      </c>
    </row>
    <row r="60" spans="1:8" ht="13">
      <c r="A60" s="387"/>
      <c r="B60" s="388" t="s">
        <v>1505</v>
      </c>
      <c r="C60" s="389">
        <v>176</v>
      </c>
      <c r="D60" s="385">
        <v>7</v>
      </c>
      <c r="E60" s="390">
        <v>3.9772727272727272E-2</v>
      </c>
      <c r="F60" s="390">
        <v>0.234533339472</v>
      </c>
      <c r="G60" s="390">
        <v>0.24546049999999997</v>
      </c>
      <c r="H60" s="390">
        <v>3.2142857142857098E-2</v>
      </c>
    </row>
    <row r="61" spans="1:8" ht="13">
      <c r="A61" s="387"/>
      <c r="B61" s="388" t="s">
        <v>1506</v>
      </c>
      <c r="C61" s="389">
        <v>256</v>
      </c>
      <c r="D61" s="385">
        <v>24</v>
      </c>
      <c r="E61" s="390">
        <v>9.375E-2</v>
      </c>
      <c r="F61" s="390">
        <v>0.327871223968</v>
      </c>
      <c r="G61" s="390">
        <v>0.41668305078124973</v>
      </c>
      <c r="H61" s="390">
        <v>9.9447513812154414E-2</v>
      </c>
    </row>
    <row r="62" spans="1:8">
      <c r="A62" s="398"/>
      <c r="B62" s="399" t="s">
        <v>1507</v>
      </c>
      <c r="C62" s="400">
        <v>1184</v>
      </c>
      <c r="D62" s="400">
        <v>0</v>
      </c>
      <c r="E62" s="401">
        <v>0</v>
      </c>
      <c r="F62" s="401">
        <v>1</v>
      </c>
      <c r="G62" s="401">
        <v>1</v>
      </c>
      <c r="H62" s="401">
        <v>0</v>
      </c>
    </row>
    <row r="63" spans="1:8" ht="13">
      <c r="A63" s="395" t="s">
        <v>1592</v>
      </c>
      <c r="C63" s="396"/>
      <c r="D63" s="397"/>
      <c r="E63" s="386"/>
      <c r="F63" s="386"/>
      <c r="G63" s="386"/>
      <c r="H63" s="386"/>
    </row>
    <row r="64" spans="1:8">
      <c r="B64" s="383" t="s">
        <v>1491</v>
      </c>
      <c r="C64" s="384">
        <v>16</v>
      </c>
      <c r="D64" s="385">
        <v>0</v>
      </c>
      <c r="E64" s="386">
        <v>0</v>
      </c>
      <c r="F64" s="386">
        <v>1.200861953E-3</v>
      </c>
      <c r="G64" s="386">
        <v>1.0359230769230771E-3</v>
      </c>
      <c r="H64" s="386">
        <v>0</v>
      </c>
    </row>
    <row r="65" spans="1:8" ht="13">
      <c r="A65" s="387"/>
      <c r="B65" s="388" t="s">
        <v>1492</v>
      </c>
      <c r="C65" s="389">
        <v>3</v>
      </c>
      <c r="D65" s="385">
        <v>0</v>
      </c>
      <c r="E65" s="390">
        <v>0</v>
      </c>
      <c r="F65" s="390">
        <v>6.9999999999999999E-4</v>
      </c>
      <c r="G65" s="390">
        <v>6.9999999999999999E-4</v>
      </c>
      <c r="H65" s="390">
        <v>0</v>
      </c>
    </row>
    <row r="66" spans="1:8" ht="13">
      <c r="A66" s="387"/>
      <c r="B66" s="388" t="s">
        <v>1493</v>
      </c>
      <c r="C66" s="389">
        <v>13</v>
      </c>
      <c r="D66" s="385">
        <v>0</v>
      </c>
      <c r="E66" s="390">
        <v>0</v>
      </c>
      <c r="F66" s="390">
        <v>1.392956456E-3</v>
      </c>
      <c r="G66" s="390">
        <v>1.371846153846154E-3</v>
      </c>
      <c r="H66" s="390">
        <v>0</v>
      </c>
    </row>
    <row r="67" spans="1:8">
      <c r="B67" s="383" t="s">
        <v>1494</v>
      </c>
      <c r="C67" s="384">
        <v>20</v>
      </c>
      <c r="D67" s="385">
        <v>0</v>
      </c>
      <c r="E67" s="386">
        <v>0</v>
      </c>
      <c r="F67" s="386">
        <v>2.1563502090000001E-3</v>
      </c>
      <c r="G67" s="386">
        <v>1.9368499999999997E-3</v>
      </c>
      <c r="H67" s="386">
        <v>0</v>
      </c>
    </row>
    <row r="68" spans="1:8">
      <c r="B68" s="383" t="s">
        <v>1495</v>
      </c>
      <c r="C68" s="384">
        <v>125</v>
      </c>
      <c r="D68" s="385">
        <v>0</v>
      </c>
      <c r="E68" s="386">
        <v>0</v>
      </c>
      <c r="F68" s="386">
        <v>3.0700458759999999E-3</v>
      </c>
      <c r="G68" s="386">
        <v>3.2684800000000007E-3</v>
      </c>
      <c r="H68" s="386">
        <v>0</v>
      </c>
    </row>
    <row r="69" spans="1:8">
      <c r="B69" s="383" t="s">
        <v>1496</v>
      </c>
      <c r="C69" s="385">
        <v>185</v>
      </c>
      <c r="D69" s="385">
        <v>1</v>
      </c>
      <c r="E69" s="386">
        <v>5.4054054054054057E-3</v>
      </c>
      <c r="F69" s="386">
        <v>5.9874612349999998E-3</v>
      </c>
      <c r="G69" s="386">
        <v>5.8513405405405412E-3</v>
      </c>
      <c r="H69" s="386">
        <v>1.2484394506866426E-3</v>
      </c>
    </row>
    <row r="70" spans="1:8">
      <c r="B70" s="383" t="s">
        <v>1497</v>
      </c>
      <c r="C70" s="385">
        <v>865</v>
      </c>
      <c r="D70" s="385">
        <v>2</v>
      </c>
      <c r="E70" s="386">
        <v>2.3121387283236996E-3</v>
      </c>
      <c r="F70" s="386">
        <v>1.6182717046000002E-2</v>
      </c>
      <c r="G70" s="386">
        <v>1.7100543551112367E-2</v>
      </c>
      <c r="H70" s="386">
        <v>2.3271276595744719E-3</v>
      </c>
    </row>
    <row r="71" spans="1:8" ht="13">
      <c r="A71" s="387"/>
      <c r="B71" s="388" t="s">
        <v>1498</v>
      </c>
      <c r="C71" s="389">
        <v>530</v>
      </c>
      <c r="D71" s="385">
        <v>2</v>
      </c>
      <c r="E71" s="390">
        <v>3.7735849056603774E-3</v>
      </c>
      <c r="F71" s="390">
        <v>1.2040273646000001E-2</v>
      </c>
      <c r="G71" s="390">
        <v>1.1918081132075474E-2</v>
      </c>
      <c r="H71" s="390">
        <v>3.6607687614399085E-3</v>
      </c>
    </row>
    <row r="72" spans="1:8" ht="13">
      <c r="A72" s="387"/>
      <c r="B72" s="388" t="s">
        <v>1499</v>
      </c>
      <c r="C72" s="389">
        <v>335</v>
      </c>
      <c r="D72" s="385">
        <v>0</v>
      </c>
      <c r="E72" s="390">
        <v>0</v>
      </c>
      <c r="F72" s="390">
        <v>2.2313668097E-2</v>
      </c>
      <c r="G72" s="390">
        <v>2.2283005970149261E-2</v>
      </c>
      <c r="H72" s="390">
        <v>7.3046018991965059E-4</v>
      </c>
    </row>
    <row r="73" spans="1:8">
      <c r="B73" s="383" t="s">
        <v>1500</v>
      </c>
      <c r="C73" s="385">
        <v>260</v>
      </c>
      <c r="D73" s="385">
        <v>3</v>
      </c>
      <c r="E73" s="386">
        <v>1.1538461538461539E-2</v>
      </c>
      <c r="F73" s="386">
        <v>4.467551065E-2</v>
      </c>
      <c r="G73" s="386">
        <v>5.4505554177099937E-2</v>
      </c>
      <c r="H73" s="386">
        <v>1.2787723785166242E-2</v>
      </c>
    </row>
    <row r="74" spans="1:8" ht="13">
      <c r="A74" s="387"/>
      <c r="B74" s="388" t="s">
        <v>1501</v>
      </c>
      <c r="C74" s="389">
        <v>191</v>
      </c>
      <c r="D74" s="385">
        <v>1</v>
      </c>
      <c r="E74" s="390">
        <v>5.235602094240838E-3</v>
      </c>
      <c r="F74" s="390">
        <v>3.8217432422999999E-2</v>
      </c>
      <c r="G74" s="390">
        <v>4.1107151832460734E-2</v>
      </c>
      <c r="H74" s="390">
        <v>1.149425287356322E-2</v>
      </c>
    </row>
    <row r="75" spans="1:8" ht="13">
      <c r="A75" s="387"/>
      <c r="B75" s="388" t="s">
        <v>1502</v>
      </c>
      <c r="C75" s="389">
        <v>69</v>
      </c>
      <c r="D75" s="385">
        <v>2</v>
      </c>
      <c r="E75" s="390">
        <v>2.8985507246376812E-2</v>
      </c>
      <c r="F75" s="390">
        <v>7.0252786831999994E-2</v>
      </c>
      <c r="G75" s="390">
        <v>6.7903956521739139E-2</v>
      </c>
      <c r="H75" s="390">
        <v>1.7341040462427751E-2</v>
      </c>
    </row>
    <row r="76" spans="1:8">
      <c r="B76" s="383" t="s">
        <v>1503</v>
      </c>
      <c r="C76" s="385">
        <v>27</v>
      </c>
      <c r="D76" s="385">
        <v>0</v>
      </c>
      <c r="E76" s="386">
        <v>0</v>
      </c>
      <c r="F76" s="386">
        <v>0.17902189882899999</v>
      </c>
      <c r="G76" s="386">
        <v>0.23355421739130433</v>
      </c>
      <c r="H76" s="386">
        <v>5.1282051282051294E-2</v>
      </c>
    </row>
    <row r="77" spans="1:8" ht="13">
      <c r="A77" s="387"/>
      <c r="B77" s="388" t="s">
        <v>1504</v>
      </c>
      <c r="C77" s="389">
        <v>23</v>
      </c>
      <c r="D77" s="385">
        <v>0</v>
      </c>
      <c r="E77" s="390">
        <v>0</v>
      </c>
      <c r="F77" s="390">
        <v>0.168288672049</v>
      </c>
      <c r="G77" s="390">
        <v>0.16517065217391305</v>
      </c>
      <c r="H77" s="390">
        <v>5.4794520547945216E-2</v>
      </c>
    </row>
    <row r="78" spans="1:8" ht="13">
      <c r="A78" s="387"/>
      <c r="B78" s="388" t="s">
        <v>1505</v>
      </c>
      <c r="C78" s="389">
        <v>3</v>
      </c>
      <c r="D78" s="385">
        <v>0</v>
      </c>
      <c r="E78" s="390">
        <v>0</v>
      </c>
      <c r="F78" s="390">
        <v>0.22521948443100001</v>
      </c>
      <c r="G78" s="390">
        <v>0.23549199999999995</v>
      </c>
      <c r="H78" s="390">
        <v>0</v>
      </c>
    </row>
    <row r="79" spans="1:8" ht="13">
      <c r="A79" s="387"/>
      <c r="B79" s="388" t="s">
        <v>1506</v>
      </c>
      <c r="C79" s="389">
        <v>1</v>
      </c>
      <c r="D79" s="385">
        <v>0</v>
      </c>
      <c r="E79" s="390">
        <v>0</v>
      </c>
      <c r="F79" s="390">
        <v>0.3</v>
      </c>
      <c r="G79" s="390">
        <v>0.3</v>
      </c>
      <c r="H79" s="390">
        <v>0</v>
      </c>
    </row>
    <row r="80" spans="1:8">
      <c r="A80" s="398"/>
      <c r="B80" s="399" t="s">
        <v>1507</v>
      </c>
      <c r="C80" s="400">
        <v>27</v>
      </c>
      <c r="D80" s="400">
        <v>0</v>
      </c>
      <c r="E80" s="401">
        <v>0</v>
      </c>
      <c r="F80" s="401">
        <v>1</v>
      </c>
      <c r="G80" s="401">
        <v>1</v>
      </c>
      <c r="H80" s="401">
        <v>0</v>
      </c>
    </row>
    <row r="81" spans="1:8" ht="13">
      <c r="A81" s="395" t="s">
        <v>1593</v>
      </c>
      <c r="C81" s="396"/>
      <c r="D81" s="397"/>
      <c r="E81" s="386"/>
      <c r="F81" s="386"/>
      <c r="G81" s="386"/>
      <c r="H81" s="386"/>
    </row>
    <row r="82" spans="1:8">
      <c r="B82" s="383" t="s">
        <v>1491</v>
      </c>
      <c r="C82" s="384">
        <v>1183</v>
      </c>
      <c r="D82" s="385">
        <v>0</v>
      </c>
      <c r="E82" s="386">
        <v>0</v>
      </c>
      <c r="F82" s="386">
        <v>9.2809109099999999E-4</v>
      </c>
      <c r="G82" s="386">
        <v>1.0027133118646952E-3</v>
      </c>
      <c r="H82" s="386">
        <v>1.5174506828528067E-4</v>
      </c>
    </row>
    <row r="83" spans="1:8" ht="13">
      <c r="A83" s="387"/>
      <c r="B83" s="388" t="s">
        <v>1492</v>
      </c>
      <c r="C83" s="389">
        <v>802</v>
      </c>
      <c r="D83" s="385">
        <v>0</v>
      </c>
      <c r="E83" s="390">
        <v>0</v>
      </c>
      <c r="F83" s="390">
        <v>5.3852537000000002E-4</v>
      </c>
      <c r="G83" s="390">
        <v>6.8887281795511248E-4</v>
      </c>
      <c r="H83" s="390">
        <v>0</v>
      </c>
    </row>
    <row r="84" spans="1:8" ht="13">
      <c r="A84" s="387"/>
      <c r="B84" s="388" t="s">
        <v>1493</v>
      </c>
      <c r="C84" s="389">
        <v>381</v>
      </c>
      <c r="D84" s="385">
        <v>0</v>
      </c>
      <c r="E84" s="390">
        <v>0</v>
      </c>
      <c r="F84" s="390">
        <v>1.32830312E-3</v>
      </c>
      <c r="G84" s="390">
        <v>1.3165538057742781E-3</v>
      </c>
      <c r="H84" s="390">
        <v>4.0551500405515038E-4</v>
      </c>
    </row>
    <row r="85" spans="1:8">
      <c r="B85" s="383" t="s">
        <v>1494</v>
      </c>
      <c r="C85" s="384">
        <v>396</v>
      </c>
      <c r="D85" s="385">
        <v>3</v>
      </c>
      <c r="E85" s="386">
        <v>7.575757575757576E-3</v>
      </c>
      <c r="F85" s="387">
        <v>1.983782961E-3</v>
      </c>
      <c r="G85" s="386">
        <v>1.9434772727272729E-3</v>
      </c>
      <c r="H85" s="386">
        <v>5.4869684499314064E-3</v>
      </c>
    </row>
    <row r="86" spans="1:8">
      <c r="B86" s="383" t="s">
        <v>1495</v>
      </c>
      <c r="C86" s="384">
        <v>911</v>
      </c>
      <c r="D86" s="385">
        <v>1</v>
      </c>
      <c r="E86" s="386">
        <v>1.0976948408342481E-3</v>
      </c>
      <c r="F86" s="386">
        <v>3.3387549940000001E-3</v>
      </c>
      <c r="G86" s="386">
        <v>3.3909176728869369E-3</v>
      </c>
      <c r="H86" s="386">
        <v>2.9368575624082196E-3</v>
      </c>
    </row>
    <row r="87" spans="1:8">
      <c r="B87" s="383" t="s">
        <v>1496</v>
      </c>
      <c r="C87" s="385">
        <v>1965</v>
      </c>
      <c r="D87" s="385">
        <v>18</v>
      </c>
      <c r="E87" s="386">
        <v>9.1603053435114507E-3</v>
      </c>
      <c r="F87" s="386">
        <v>6.1551562140000002E-3</v>
      </c>
      <c r="G87" s="386">
        <v>5.8556809160305321E-3</v>
      </c>
      <c r="H87" s="386">
        <v>8.9994706193753347E-3</v>
      </c>
    </row>
    <row r="88" spans="1:8">
      <c r="B88" s="383" t="s">
        <v>1497</v>
      </c>
      <c r="C88" s="385">
        <v>2254</v>
      </c>
      <c r="D88" s="385">
        <v>17</v>
      </c>
      <c r="E88" s="386">
        <v>7.5421472937000885E-3</v>
      </c>
      <c r="F88" s="386">
        <v>1.3859508083000001E-2</v>
      </c>
      <c r="G88" s="386">
        <v>1.7074520439110077E-2</v>
      </c>
      <c r="H88" s="386">
        <v>1.2587038028923353E-2</v>
      </c>
    </row>
    <row r="89" spans="1:8" ht="13">
      <c r="A89" s="387"/>
      <c r="B89" s="388" t="s">
        <v>1498</v>
      </c>
      <c r="C89" s="389">
        <v>1400</v>
      </c>
      <c r="D89" s="385">
        <v>10</v>
      </c>
      <c r="E89" s="390">
        <v>7.1428571428571426E-3</v>
      </c>
      <c r="F89" s="390">
        <v>1.1581766917999999E-2</v>
      </c>
      <c r="G89" s="390">
        <v>1.2139165E-2</v>
      </c>
      <c r="H89" s="390">
        <v>8.646880112175695E-3</v>
      </c>
    </row>
    <row r="90" spans="1:8" ht="13">
      <c r="A90" s="387"/>
      <c r="B90" s="388" t="s">
        <v>1499</v>
      </c>
      <c r="C90" s="389">
        <v>854</v>
      </c>
      <c r="D90" s="385">
        <v>7</v>
      </c>
      <c r="E90" s="390">
        <v>8.1967213114754103E-3</v>
      </c>
      <c r="F90" s="390">
        <v>2.1515676849E-2</v>
      </c>
      <c r="G90" s="390">
        <v>2.2009875878220151E-2</v>
      </c>
      <c r="H90" s="390">
        <v>1.7873941674506077E-2</v>
      </c>
    </row>
    <row r="91" spans="1:8">
      <c r="B91" s="383" t="s">
        <v>1500</v>
      </c>
      <c r="C91" s="385">
        <v>20068</v>
      </c>
      <c r="D91" s="385">
        <v>15</v>
      </c>
      <c r="E91" s="386">
        <v>7.4745864062188562E-4</v>
      </c>
      <c r="F91" s="386">
        <v>4.7294592045E-2</v>
      </c>
      <c r="G91" s="386">
        <v>5.1898680809884801E-2</v>
      </c>
      <c r="H91" s="386">
        <v>2.7047586848111035E-3</v>
      </c>
    </row>
    <row r="92" spans="1:8" ht="13">
      <c r="A92" s="387"/>
      <c r="B92" s="388" t="s">
        <v>1501</v>
      </c>
      <c r="C92" s="389">
        <v>19669</v>
      </c>
      <c r="D92" s="385">
        <v>11</v>
      </c>
      <c r="E92" s="390">
        <v>5.5925568152931013E-4</v>
      </c>
      <c r="F92" s="390">
        <v>3.7246966318999999E-2</v>
      </c>
      <c r="G92" s="390">
        <v>3.8744008236310946E-2</v>
      </c>
      <c r="H92" s="390">
        <v>1.9843585852690662E-3</v>
      </c>
    </row>
    <row r="93" spans="1:8" ht="13">
      <c r="A93" s="387"/>
      <c r="B93" s="388" t="s">
        <v>1502</v>
      </c>
      <c r="C93" s="389">
        <v>399</v>
      </c>
      <c r="D93" s="385">
        <v>4</v>
      </c>
      <c r="E93" s="390">
        <v>1.0025062656641603E-2</v>
      </c>
      <c r="F93" s="390">
        <v>6.7268166471999999E-2</v>
      </c>
      <c r="G93" s="390">
        <v>6.5053353383458648E-2</v>
      </c>
      <c r="H93" s="390">
        <v>2.285714285714285E-2</v>
      </c>
    </row>
    <row r="94" spans="1:8">
      <c r="B94" s="383" t="s">
        <v>1503</v>
      </c>
      <c r="C94" s="385">
        <v>400</v>
      </c>
      <c r="D94" s="385">
        <v>13</v>
      </c>
      <c r="E94" s="386">
        <v>3.2500000000000001E-2</v>
      </c>
      <c r="F94" s="386">
        <v>0.226244012892</v>
      </c>
      <c r="G94" s="386">
        <v>0.29804052709654222</v>
      </c>
      <c r="H94" s="386">
        <v>6.6341463414634233E-2</v>
      </c>
    </row>
    <row r="95" spans="1:8" ht="13">
      <c r="A95" s="387"/>
      <c r="B95" s="388" t="s">
        <v>1504</v>
      </c>
      <c r="C95" s="389">
        <v>334</v>
      </c>
      <c r="D95" s="385">
        <v>9</v>
      </c>
      <c r="E95" s="390">
        <v>2.6946107784431138E-2</v>
      </c>
      <c r="F95" s="390">
        <v>0.143674187758</v>
      </c>
      <c r="G95" s="390">
        <v>0.16782737724550897</v>
      </c>
      <c r="H95" s="390">
        <v>6.0639470782800513E-2</v>
      </c>
    </row>
    <row r="96" spans="1:8" ht="13">
      <c r="A96" s="387"/>
      <c r="B96" s="388" t="s">
        <v>1505</v>
      </c>
      <c r="C96" s="389">
        <v>32</v>
      </c>
      <c r="D96" s="385">
        <v>3</v>
      </c>
      <c r="E96" s="390">
        <v>9.375E-2</v>
      </c>
      <c r="F96" s="390">
        <v>0.237318606008</v>
      </c>
      <c r="G96" s="390">
        <v>0.22936546875</v>
      </c>
      <c r="H96" s="390">
        <v>0.13235294117647059</v>
      </c>
    </row>
    <row r="97" spans="1:8" ht="13">
      <c r="A97" s="387"/>
      <c r="B97" s="388" t="s">
        <v>1506</v>
      </c>
      <c r="C97" s="389">
        <v>34</v>
      </c>
      <c r="D97" s="385">
        <v>1</v>
      </c>
      <c r="E97" s="390">
        <v>2.9411764705882353E-2</v>
      </c>
      <c r="F97" s="390">
        <v>0.89691014957199999</v>
      </c>
      <c r="G97" s="390">
        <v>0.49692873529411774</v>
      </c>
      <c r="H97" s="390">
        <v>0.08</v>
      </c>
    </row>
    <row r="98" spans="1:8">
      <c r="A98" s="398"/>
      <c r="B98" s="399" t="s">
        <v>1507</v>
      </c>
      <c r="C98" s="400">
        <v>305</v>
      </c>
      <c r="D98" s="400">
        <v>0</v>
      </c>
      <c r="E98" s="401">
        <v>0</v>
      </c>
      <c r="F98" s="401">
        <v>1</v>
      </c>
      <c r="G98" s="401">
        <v>1</v>
      </c>
      <c r="H98" s="401">
        <v>5.9382422802850359E-4</v>
      </c>
    </row>
    <row r="99" spans="1:8" ht="13">
      <c r="A99" s="395" t="s">
        <v>1594</v>
      </c>
      <c r="C99" s="396"/>
      <c r="D99" s="397"/>
      <c r="E99" s="386"/>
      <c r="F99" s="386"/>
      <c r="G99" s="386"/>
      <c r="H99" s="386"/>
    </row>
    <row r="100" spans="1:8">
      <c r="B100" s="383" t="s">
        <v>1491</v>
      </c>
      <c r="C100" s="384">
        <v>11423</v>
      </c>
      <c r="D100" s="385">
        <v>0</v>
      </c>
      <c r="E100" s="386">
        <v>0</v>
      </c>
      <c r="F100" s="386">
        <v>8.43909136E-4</v>
      </c>
      <c r="G100" s="386">
        <v>9.24407220598406E-4</v>
      </c>
      <c r="H100" s="386">
        <v>3.2307692307692322E-4</v>
      </c>
    </row>
    <row r="101" spans="1:8" ht="13">
      <c r="A101" s="387"/>
      <c r="B101" s="388" t="s">
        <v>1492</v>
      </c>
      <c r="C101" s="389">
        <v>7170</v>
      </c>
      <c r="D101" s="385">
        <v>0</v>
      </c>
      <c r="E101" s="390">
        <v>0</v>
      </c>
      <c r="F101" s="390">
        <v>6.1346064299999995E-4</v>
      </c>
      <c r="G101" s="390">
        <v>6.1311799163179896E-4</v>
      </c>
      <c r="H101" s="390">
        <v>3.5056967572305028E-4</v>
      </c>
    </row>
    <row r="102" spans="1:8" ht="13">
      <c r="A102" s="387"/>
      <c r="B102" s="388" t="s">
        <v>1493</v>
      </c>
      <c r="C102" s="389">
        <v>4253</v>
      </c>
      <c r="D102" s="385">
        <v>0</v>
      </c>
      <c r="E102" s="390">
        <v>0</v>
      </c>
      <c r="F102" s="390">
        <v>1.2414059109999999E-3</v>
      </c>
      <c r="G102" s="390">
        <v>1.2356964495650131E-3</v>
      </c>
      <c r="H102" s="390">
        <v>2.7927388789148215E-4</v>
      </c>
    </row>
    <row r="103" spans="1:8">
      <c r="B103" s="383" t="s">
        <v>1494</v>
      </c>
      <c r="C103" s="384">
        <v>6527</v>
      </c>
      <c r="D103" s="385">
        <v>0</v>
      </c>
      <c r="E103" s="386">
        <v>0</v>
      </c>
      <c r="F103" s="386">
        <v>1.9658013969999998E-3</v>
      </c>
      <c r="G103" s="386">
        <v>1.9663704611613307E-3</v>
      </c>
      <c r="H103" s="386">
        <v>6.2345829606136978E-4</v>
      </c>
    </row>
    <row r="104" spans="1:8">
      <c r="B104" s="383" t="s">
        <v>1495</v>
      </c>
      <c r="C104" s="384">
        <v>8423</v>
      </c>
      <c r="D104" s="385">
        <v>4</v>
      </c>
      <c r="E104" s="386">
        <v>4.7489018164549449E-4</v>
      </c>
      <c r="F104" s="386">
        <v>3.584778945E-3</v>
      </c>
      <c r="G104" s="386">
        <v>3.5619192686691266E-3</v>
      </c>
      <c r="H104" s="386">
        <v>8.4764386400025017E-4</v>
      </c>
    </row>
    <row r="105" spans="1:8">
      <c r="B105" s="383" t="s">
        <v>1496</v>
      </c>
      <c r="C105" s="385">
        <v>4743</v>
      </c>
      <c r="D105" s="385">
        <v>6</v>
      </c>
      <c r="E105" s="386">
        <v>1.2650221378874131E-3</v>
      </c>
      <c r="F105" s="386">
        <v>6.1398233829999998E-3</v>
      </c>
      <c r="G105" s="386">
        <v>5.9894910394265146E-3</v>
      </c>
      <c r="H105" s="386">
        <v>2.1365294424179264E-3</v>
      </c>
    </row>
    <row r="106" spans="1:8">
      <c r="B106" s="383" t="s">
        <v>1497</v>
      </c>
      <c r="C106" s="385">
        <v>7908</v>
      </c>
      <c r="D106" s="385">
        <v>46</v>
      </c>
      <c r="E106" s="386">
        <v>5.8168942842690948E-3</v>
      </c>
      <c r="F106" s="386">
        <v>1.3612817708E-2</v>
      </c>
      <c r="G106" s="386">
        <v>1.6349405805836621E-2</v>
      </c>
      <c r="H106" s="386">
        <v>4.0956386982510772E-3</v>
      </c>
    </row>
    <row r="107" spans="1:8" ht="13">
      <c r="A107" s="387"/>
      <c r="B107" s="388" t="s">
        <v>1498</v>
      </c>
      <c r="C107" s="389">
        <v>5896</v>
      </c>
      <c r="D107" s="385">
        <v>16</v>
      </c>
      <c r="E107" s="390">
        <v>2.7137042062415195E-3</v>
      </c>
      <c r="F107" s="390">
        <v>1.1448543931E-2</v>
      </c>
      <c r="G107" s="390">
        <v>1.1442606343283576E-2</v>
      </c>
      <c r="H107" s="390">
        <v>2.404021271945831E-3</v>
      </c>
    </row>
    <row r="108" spans="1:8" ht="13">
      <c r="A108" s="387"/>
      <c r="B108" s="388" t="s">
        <v>1499</v>
      </c>
      <c r="C108" s="389">
        <v>2012</v>
      </c>
      <c r="D108" s="385">
        <v>30</v>
      </c>
      <c r="E108" s="390">
        <v>1.4910536779324055E-2</v>
      </c>
      <c r="F108" s="390">
        <v>2.1137988563999999E-2</v>
      </c>
      <c r="G108" s="390">
        <v>2.1256205268389665E-2</v>
      </c>
      <c r="H108" s="390">
        <v>9.4448283805573484E-3</v>
      </c>
    </row>
    <row r="109" spans="1:8">
      <c r="B109" s="383" t="s">
        <v>1500</v>
      </c>
      <c r="C109" s="385">
        <v>3828</v>
      </c>
      <c r="D109" s="385">
        <v>64</v>
      </c>
      <c r="E109" s="386">
        <v>1.671891327063741E-2</v>
      </c>
      <c r="F109" s="386">
        <v>4.8364913458000001E-2</v>
      </c>
      <c r="G109" s="386">
        <v>5.3432883291323272E-2</v>
      </c>
      <c r="H109" s="386">
        <v>1.6327890703098973E-2</v>
      </c>
    </row>
    <row r="110" spans="1:8" ht="13">
      <c r="A110" s="387"/>
      <c r="B110" s="388" t="s">
        <v>1501</v>
      </c>
      <c r="C110" s="389">
        <v>2237</v>
      </c>
      <c r="D110" s="385">
        <v>22</v>
      </c>
      <c r="E110" s="390">
        <v>9.8345999105945471E-3</v>
      </c>
      <c r="F110" s="390">
        <v>3.5720210570000001E-2</v>
      </c>
      <c r="G110" s="390">
        <v>3.5217407688869024E-2</v>
      </c>
      <c r="H110" s="390">
        <v>9.2592592592592171E-3</v>
      </c>
    </row>
    <row r="111" spans="1:8" ht="13">
      <c r="A111" s="387"/>
      <c r="B111" s="388" t="s">
        <v>1502</v>
      </c>
      <c r="C111" s="389">
        <v>1591</v>
      </c>
      <c r="D111" s="385">
        <v>42</v>
      </c>
      <c r="E111" s="390">
        <v>2.6398491514770583E-2</v>
      </c>
      <c r="F111" s="390">
        <v>7.0723759378999995E-2</v>
      </c>
      <c r="G111" s="390">
        <v>7.164835889377752E-2</v>
      </c>
      <c r="H111" s="390">
        <v>2.4619840695148606E-2</v>
      </c>
    </row>
    <row r="112" spans="1:8">
      <c r="B112" s="383" t="s">
        <v>1503</v>
      </c>
      <c r="C112" s="385">
        <v>1563</v>
      </c>
      <c r="D112" s="385">
        <v>198</v>
      </c>
      <c r="E112" s="386">
        <v>0.12667946257197696</v>
      </c>
      <c r="F112" s="386">
        <v>0.195699279107</v>
      </c>
      <c r="G112" s="386">
        <v>0.242583559560551</v>
      </c>
      <c r="H112" s="386">
        <v>0.13304721030042907</v>
      </c>
    </row>
    <row r="113" spans="1:8" ht="13">
      <c r="A113" s="387"/>
      <c r="B113" s="388" t="s">
        <v>1504</v>
      </c>
      <c r="C113" s="389">
        <v>823</v>
      </c>
      <c r="D113" s="385">
        <v>49</v>
      </c>
      <c r="E113" s="390">
        <v>5.9538274605103282E-2</v>
      </c>
      <c r="F113" s="390">
        <v>0.136937072912</v>
      </c>
      <c r="G113" s="390">
        <v>0.13952176184690174</v>
      </c>
      <c r="H113" s="390">
        <v>5.5780933062880504E-2</v>
      </c>
    </row>
    <row r="114" spans="1:8" ht="13">
      <c r="A114" s="387"/>
      <c r="B114" s="388" t="s">
        <v>1505</v>
      </c>
      <c r="C114" s="389">
        <v>362</v>
      </c>
      <c r="D114" s="385">
        <v>52</v>
      </c>
      <c r="E114" s="390">
        <v>0.143646408839779</v>
      </c>
      <c r="F114" s="390">
        <v>0.242698519586</v>
      </c>
      <c r="G114" s="390">
        <v>0.24199966022099453</v>
      </c>
      <c r="H114" s="390">
        <v>9.4462540716611684E-2</v>
      </c>
    </row>
    <row r="115" spans="1:8" ht="13">
      <c r="A115" s="387"/>
      <c r="B115" s="388" t="s">
        <v>1506</v>
      </c>
      <c r="C115" s="389">
        <v>378</v>
      </c>
      <c r="D115" s="385">
        <v>97</v>
      </c>
      <c r="E115" s="390">
        <v>0.25661375661375663</v>
      </c>
      <c r="F115" s="390">
        <v>0.328049511091</v>
      </c>
      <c r="G115" s="390">
        <v>0.3462292566137567</v>
      </c>
      <c r="H115" s="390">
        <v>0.33400402414486874</v>
      </c>
    </row>
    <row r="116" spans="1:8">
      <c r="A116" s="398"/>
      <c r="B116" s="399" t="s">
        <v>1507</v>
      </c>
      <c r="C116" s="400">
        <v>282</v>
      </c>
      <c r="D116" s="400">
        <v>0</v>
      </c>
      <c r="E116" s="401">
        <v>0</v>
      </c>
      <c r="F116" s="401">
        <v>1</v>
      </c>
      <c r="G116" s="401">
        <v>1</v>
      </c>
      <c r="H116" s="401">
        <v>0</v>
      </c>
    </row>
    <row r="117" spans="1:8" ht="13">
      <c r="A117" s="395" t="s">
        <v>1595</v>
      </c>
      <c r="C117" s="396"/>
      <c r="D117" s="397"/>
      <c r="E117" s="386"/>
      <c r="F117" s="386"/>
      <c r="G117" s="386"/>
      <c r="H117" s="386"/>
    </row>
    <row r="118" spans="1:8">
      <c r="B118" s="383" t="s">
        <v>1491</v>
      </c>
      <c r="C118" s="384">
        <v>433148</v>
      </c>
      <c r="D118" s="385">
        <v>83</v>
      </c>
      <c r="E118" s="386">
        <v>1.9162041611643134E-4</v>
      </c>
      <c r="F118" s="386">
        <v>5.3776430500000001E-4</v>
      </c>
      <c r="G118" s="386">
        <v>8.0458017253360562E-4</v>
      </c>
      <c r="H118" s="386">
        <v>1.910666109047373E-4</v>
      </c>
    </row>
    <row r="119" spans="1:8" ht="13">
      <c r="A119" s="387"/>
      <c r="B119" s="388" t="s">
        <v>1492</v>
      </c>
      <c r="C119" s="389">
        <v>388309</v>
      </c>
      <c r="D119" s="385">
        <v>59</v>
      </c>
      <c r="E119" s="390">
        <v>1.519408512293045E-4</v>
      </c>
      <c r="F119" s="390">
        <v>3.8677509100000003E-4</v>
      </c>
      <c r="G119" s="390">
        <v>3.9070859547422286E-4</v>
      </c>
      <c r="H119" s="390">
        <v>1.3358093826203339E-4</v>
      </c>
    </row>
    <row r="120" spans="1:8" ht="13">
      <c r="A120" s="387"/>
      <c r="B120" s="388" t="s">
        <v>1493</v>
      </c>
      <c r="C120" s="389">
        <v>44839</v>
      </c>
      <c r="D120" s="385">
        <v>24</v>
      </c>
      <c r="E120" s="390">
        <v>5.3524833292446306E-4</v>
      </c>
      <c r="F120" s="390">
        <v>1.136084728E-3</v>
      </c>
      <c r="G120" s="390">
        <v>1.2184517495929883E-3</v>
      </c>
      <c r="H120" s="390">
        <v>1.079665843421461E-3</v>
      </c>
    </row>
    <row r="121" spans="1:8">
      <c r="B121" s="383" t="s">
        <v>1494</v>
      </c>
      <c r="C121" s="384">
        <v>83348</v>
      </c>
      <c r="D121" s="385">
        <v>95</v>
      </c>
      <c r="E121" s="386">
        <v>1.139799395306426E-3</v>
      </c>
      <c r="F121" s="386">
        <v>1.8052579369999999E-3</v>
      </c>
      <c r="G121" s="386">
        <v>1.8556525651485343E-3</v>
      </c>
      <c r="H121" s="386">
        <v>9.8679856071819702E-4</v>
      </c>
    </row>
    <row r="122" spans="1:8">
      <c r="B122" s="383" t="s">
        <v>1495</v>
      </c>
      <c r="C122" s="384">
        <v>265338</v>
      </c>
      <c r="D122" s="385">
        <v>252</v>
      </c>
      <c r="E122" s="386">
        <v>9.4973203988874563E-4</v>
      </c>
      <c r="F122" s="386">
        <v>4.5322280470000004E-3</v>
      </c>
      <c r="G122" s="386">
        <v>4.05440479313178E-3</v>
      </c>
      <c r="H122" s="386">
        <v>1.6698519190713967E-3</v>
      </c>
    </row>
    <row r="123" spans="1:8">
      <c r="B123" s="383" t="s">
        <v>1496</v>
      </c>
      <c r="C123" s="385">
        <v>42537</v>
      </c>
      <c r="D123" s="385">
        <v>89</v>
      </c>
      <c r="E123" s="386">
        <v>2.0922961186731551E-3</v>
      </c>
      <c r="F123" s="386">
        <v>6.2307822379999997E-3</v>
      </c>
      <c r="G123" s="386">
        <v>5.7305608764134756E-3</v>
      </c>
      <c r="H123" s="386">
        <v>4.1503576731002833E-3</v>
      </c>
    </row>
    <row r="124" spans="1:8">
      <c r="B124" s="383" t="s">
        <v>1497</v>
      </c>
      <c r="C124" s="385">
        <v>123531</v>
      </c>
      <c r="D124" s="385">
        <v>574</v>
      </c>
      <c r="E124" s="386">
        <v>4.646606924577636E-3</v>
      </c>
      <c r="F124" s="386">
        <v>1.3319899188000001E-2</v>
      </c>
      <c r="G124" s="386">
        <v>1.7732623771661134E-2</v>
      </c>
      <c r="H124" s="386">
        <v>6.3060099644584935E-3</v>
      </c>
    </row>
    <row r="125" spans="1:8" ht="13">
      <c r="A125" s="387"/>
      <c r="B125" s="388" t="s">
        <v>1498</v>
      </c>
      <c r="C125" s="389">
        <v>116946</v>
      </c>
      <c r="D125" s="385">
        <v>503</v>
      </c>
      <c r="E125" s="390">
        <v>4.3011304362697315E-3</v>
      </c>
      <c r="F125" s="390">
        <v>1.3181542916000001E-2</v>
      </c>
      <c r="G125" s="390">
        <v>1.3210481256306328E-2</v>
      </c>
      <c r="H125" s="390">
        <v>4.7994595330027355E-3</v>
      </c>
    </row>
    <row r="126" spans="1:8" ht="13">
      <c r="A126" s="387"/>
      <c r="B126" s="388" t="s">
        <v>1499</v>
      </c>
      <c r="C126" s="389">
        <v>6585</v>
      </c>
      <c r="D126" s="385">
        <v>71</v>
      </c>
      <c r="E126" s="390">
        <v>1.0782080485952923E-2</v>
      </c>
      <c r="F126" s="390">
        <v>2.2499039972999998E-2</v>
      </c>
      <c r="G126" s="390">
        <v>2.2254766287015941E-2</v>
      </c>
      <c r="H126" s="390">
        <v>1.5192185294850159E-2</v>
      </c>
    </row>
    <row r="127" spans="1:8">
      <c r="B127" s="383" t="s">
        <v>1500</v>
      </c>
      <c r="C127" s="385">
        <v>23108</v>
      </c>
      <c r="D127" s="385">
        <v>504</v>
      </c>
      <c r="E127" s="386">
        <v>2.181062835381686E-2</v>
      </c>
      <c r="F127" s="386">
        <v>3.6613618017999998E-2</v>
      </c>
      <c r="G127" s="386">
        <v>5.5868252369110263E-2</v>
      </c>
      <c r="H127" s="386">
        <v>3.0250896057347692E-2</v>
      </c>
    </row>
    <row r="128" spans="1:8" ht="13">
      <c r="A128" s="387"/>
      <c r="B128" s="388" t="s">
        <v>1501</v>
      </c>
      <c r="C128" s="389">
        <v>18557</v>
      </c>
      <c r="D128" s="385">
        <v>312</v>
      </c>
      <c r="E128" s="390">
        <v>1.6813062456215982E-2</v>
      </c>
      <c r="F128" s="390">
        <v>3.2212413699999998E-2</v>
      </c>
      <c r="G128" s="390">
        <v>3.8290463868082124E-2</v>
      </c>
      <c r="H128" s="390">
        <v>2.2965339086496166E-2</v>
      </c>
    </row>
    <row r="129" spans="1:8" ht="13">
      <c r="A129" s="387"/>
      <c r="B129" s="388" t="s">
        <v>1502</v>
      </c>
      <c r="C129" s="389">
        <v>4551</v>
      </c>
      <c r="D129" s="385">
        <v>192</v>
      </c>
      <c r="E129" s="390">
        <v>4.2188529993408039E-2</v>
      </c>
      <c r="F129" s="390">
        <v>5.7983910137000001E-2</v>
      </c>
      <c r="G129" s="390">
        <v>7.344604087013841E-2</v>
      </c>
      <c r="H129" s="390">
        <v>4.9124871304603634E-2</v>
      </c>
    </row>
    <row r="130" spans="1:8">
      <c r="B130" s="383" t="s">
        <v>1503</v>
      </c>
      <c r="C130" s="385">
        <v>12718</v>
      </c>
      <c r="D130" s="385">
        <v>1379</v>
      </c>
      <c r="E130" s="386">
        <v>0.10842899827016826</v>
      </c>
      <c r="F130" s="386">
        <v>0.32297974955699998</v>
      </c>
      <c r="G130" s="386">
        <v>0.29000646482945863</v>
      </c>
      <c r="H130" s="386">
        <v>0.13643491897543125</v>
      </c>
    </row>
    <row r="131" spans="1:8" ht="13">
      <c r="A131" s="387"/>
      <c r="B131" s="388" t="s">
        <v>1504</v>
      </c>
      <c r="C131" s="389">
        <v>4362</v>
      </c>
      <c r="D131" s="385">
        <v>261</v>
      </c>
      <c r="E131" s="390">
        <v>5.9834938101788172E-2</v>
      </c>
      <c r="F131" s="390">
        <v>0.144432387991</v>
      </c>
      <c r="G131" s="390">
        <v>0.14260399679046309</v>
      </c>
      <c r="H131" s="390">
        <v>4.9363057324840767E-2</v>
      </c>
    </row>
    <row r="132" spans="1:8" ht="13">
      <c r="A132" s="387"/>
      <c r="B132" s="388" t="s">
        <v>1505</v>
      </c>
      <c r="C132" s="389">
        <v>1341</v>
      </c>
      <c r="D132" s="385">
        <v>174</v>
      </c>
      <c r="E132" s="390">
        <v>0.12975391498881431</v>
      </c>
      <c r="F132" s="390">
        <v>0.214262748896</v>
      </c>
      <c r="G132" s="390">
        <v>0.21174558016405665</v>
      </c>
      <c r="H132" s="390">
        <v>0.12438162544169608</v>
      </c>
    </row>
    <row r="133" spans="1:8" ht="13">
      <c r="A133" s="387"/>
      <c r="B133" s="388" t="s">
        <v>1506</v>
      </c>
      <c r="C133" s="389">
        <v>7015</v>
      </c>
      <c r="D133" s="385">
        <v>944</v>
      </c>
      <c r="E133" s="390">
        <v>0.13456878118317891</v>
      </c>
      <c r="F133" s="390">
        <v>0.51441468149799996</v>
      </c>
      <c r="G133" s="390">
        <v>0.5156698175338561</v>
      </c>
      <c r="H133" s="390">
        <v>0.15806465315831955</v>
      </c>
    </row>
    <row r="134" spans="1:8">
      <c r="A134" s="398"/>
      <c r="B134" s="399" t="s">
        <v>1507</v>
      </c>
      <c r="C134" s="400">
        <v>8275</v>
      </c>
      <c r="D134" s="400">
        <v>0</v>
      </c>
      <c r="E134" s="401">
        <v>0</v>
      </c>
      <c r="F134" s="401">
        <v>1</v>
      </c>
      <c r="G134" s="401">
        <v>1</v>
      </c>
      <c r="H134" s="401">
        <v>0</v>
      </c>
    </row>
    <row r="135" spans="1:8" ht="13">
      <c r="A135" s="395" t="s">
        <v>1596</v>
      </c>
      <c r="C135" s="396"/>
      <c r="D135" s="397"/>
      <c r="E135" s="386"/>
      <c r="F135" s="386"/>
      <c r="G135" s="386"/>
      <c r="H135" s="386"/>
    </row>
    <row r="136" spans="1:8">
      <c r="B136" s="383" t="s">
        <v>1491</v>
      </c>
      <c r="C136" s="384">
        <v>481851</v>
      </c>
      <c r="D136" s="385">
        <v>44</v>
      </c>
      <c r="E136" s="386">
        <v>9.1314534991107215E-5</v>
      </c>
      <c r="F136" s="386">
        <v>3.4059641699999999E-4</v>
      </c>
      <c r="G136" s="386">
        <v>7.7297283745385802E-4</v>
      </c>
      <c r="H136" s="386">
        <v>7.7744886551512371E-5</v>
      </c>
    </row>
    <row r="137" spans="1:8" ht="13">
      <c r="A137" s="387"/>
      <c r="B137" s="388" t="s">
        <v>1492</v>
      </c>
      <c r="C137" s="389">
        <v>411086</v>
      </c>
      <c r="D137" s="385">
        <v>32</v>
      </c>
      <c r="E137" s="390">
        <v>7.7842592547544795E-5</v>
      </c>
      <c r="F137" s="390">
        <v>3.33381299E-4</v>
      </c>
      <c r="G137" s="390">
        <v>3.3865181494869688E-4</v>
      </c>
      <c r="H137" s="390">
        <v>6.1078426881488207E-5</v>
      </c>
    </row>
    <row r="138" spans="1:8" ht="13">
      <c r="A138" s="387"/>
      <c r="B138" s="388" t="s">
        <v>1493</v>
      </c>
      <c r="C138" s="389">
        <v>70765</v>
      </c>
      <c r="D138" s="385">
        <v>12</v>
      </c>
      <c r="E138" s="390">
        <v>1.6957535504839963E-4</v>
      </c>
      <c r="F138" s="390">
        <v>1.2535278699999999E-3</v>
      </c>
      <c r="G138" s="390">
        <v>1.2072938599590193E-3</v>
      </c>
      <c r="H138" s="390">
        <v>2.3164467720817805E-4</v>
      </c>
    </row>
    <row r="139" spans="1:8">
      <c r="B139" s="383" t="s">
        <v>1494</v>
      </c>
      <c r="C139" s="384">
        <v>18689</v>
      </c>
      <c r="D139" s="385">
        <v>6</v>
      </c>
      <c r="E139" s="386">
        <v>3.2104446465835518E-4</v>
      </c>
      <c r="F139" s="386">
        <v>2.1593107760000002E-3</v>
      </c>
      <c r="G139" s="386">
        <v>2.3E-3</v>
      </c>
      <c r="H139" s="386">
        <v>3.2104446465835518E-4</v>
      </c>
    </row>
    <row r="140" spans="1:8">
      <c r="B140" s="383" t="s">
        <v>1495</v>
      </c>
      <c r="C140" s="384">
        <v>53478</v>
      </c>
      <c r="D140" s="385">
        <v>73</v>
      </c>
      <c r="E140" s="386">
        <v>1.3650473091738659E-3</v>
      </c>
      <c r="F140" s="386">
        <v>3.2107030820000002E-3</v>
      </c>
      <c r="G140" s="386">
        <v>2.9654343842327687E-3</v>
      </c>
      <c r="H140" s="386">
        <v>1.2118274357731458E-3</v>
      </c>
    </row>
    <row r="141" spans="1:8">
      <c r="B141" s="383" t="s">
        <v>1496</v>
      </c>
      <c r="C141" s="385">
        <v>27028</v>
      </c>
      <c r="D141" s="385">
        <v>40</v>
      </c>
      <c r="E141" s="386">
        <v>1.479946721918011E-3</v>
      </c>
      <c r="F141" s="386">
        <v>7.194240926E-3</v>
      </c>
      <c r="G141" s="386">
        <v>5.561593162646144E-3</v>
      </c>
      <c r="H141" s="386">
        <v>1.0033285024923955E-3</v>
      </c>
    </row>
    <row r="142" spans="1:8">
      <c r="B142" s="383" t="s">
        <v>1497</v>
      </c>
      <c r="C142" s="385">
        <v>44797</v>
      </c>
      <c r="D142" s="385">
        <v>334</v>
      </c>
      <c r="E142" s="386">
        <v>7.4558564189566266E-3</v>
      </c>
      <c r="F142" s="386">
        <v>1.5943025869E-2</v>
      </c>
      <c r="G142" s="386">
        <v>1.5530970884001204E-2</v>
      </c>
      <c r="H142" s="386">
        <v>5.9103382207284019E-3</v>
      </c>
    </row>
    <row r="143" spans="1:8" ht="13">
      <c r="A143" s="387"/>
      <c r="B143" s="388" t="s">
        <v>1498</v>
      </c>
      <c r="C143" s="389">
        <v>28512</v>
      </c>
      <c r="D143" s="385">
        <v>193</v>
      </c>
      <c r="E143" s="390">
        <v>6.7690796857463528E-3</v>
      </c>
      <c r="F143" s="390">
        <v>1.2139477971E-2</v>
      </c>
      <c r="G143" s="390">
        <v>1.0014116161616161E-2</v>
      </c>
      <c r="H143" s="390">
        <v>6.7690796857463528E-3</v>
      </c>
    </row>
    <row r="144" spans="1:8" ht="13">
      <c r="A144" s="387"/>
      <c r="B144" s="388" t="s">
        <v>1499</v>
      </c>
      <c r="C144" s="389">
        <v>16285</v>
      </c>
      <c r="D144" s="385">
        <v>141</v>
      </c>
      <c r="E144" s="390">
        <v>8.6582744857230578E-3</v>
      </c>
      <c r="F144" s="390">
        <v>2.2110190107000001E-2</v>
      </c>
      <c r="G144" s="390">
        <v>2.1047825606386246E-2</v>
      </c>
      <c r="H144" s="390">
        <v>5.1700680272108845E-3</v>
      </c>
    </row>
    <row r="145" spans="1:8">
      <c r="B145" s="383" t="s">
        <v>1500</v>
      </c>
      <c r="C145" s="385">
        <v>23321</v>
      </c>
      <c r="D145" s="385">
        <v>580</v>
      </c>
      <c r="E145" s="386">
        <v>2.4870288581107156E-2</v>
      </c>
      <c r="F145" s="386">
        <v>5.1432621402999999E-2</v>
      </c>
      <c r="G145" s="386">
        <v>5.8534530279278713E-2</v>
      </c>
      <c r="H145" s="386">
        <v>1.7588337822848996E-2</v>
      </c>
    </row>
    <row r="146" spans="1:8" ht="13">
      <c r="A146" s="387"/>
      <c r="B146" s="388" t="s">
        <v>1501</v>
      </c>
      <c r="C146" s="389">
        <v>15453</v>
      </c>
      <c r="D146" s="385">
        <v>303</v>
      </c>
      <c r="E146" s="390">
        <v>1.9607843137254902E-2</v>
      </c>
      <c r="F146" s="390">
        <v>4.1044923454000001E-2</v>
      </c>
      <c r="G146" s="390">
        <v>4.1355466252507612E-2</v>
      </c>
      <c r="H146" s="390">
        <v>1.455677563212588E-2</v>
      </c>
    </row>
    <row r="147" spans="1:8" ht="13">
      <c r="A147" s="387"/>
      <c r="B147" s="388" t="s">
        <v>1502</v>
      </c>
      <c r="C147" s="389">
        <v>7868</v>
      </c>
      <c r="D147" s="385">
        <v>277</v>
      </c>
      <c r="E147" s="390">
        <v>3.5205897305541432E-2</v>
      </c>
      <c r="F147" s="390">
        <v>7.4424590708999996E-2</v>
      </c>
      <c r="G147" s="390">
        <v>7.571359430604982E-2</v>
      </c>
      <c r="H147" s="390">
        <v>2.269986521955026E-2</v>
      </c>
    </row>
    <row r="148" spans="1:8">
      <c r="B148" s="383" t="s">
        <v>1503</v>
      </c>
      <c r="C148" s="385">
        <v>7787</v>
      </c>
      <c r="D148" s="385">
        <v>688</v>
      </c>
      <c r="E148" s="386">
        <v>8.8352382175420574E-2</v>
      </c>
      <c r="F148" s="386">
        <v>0.23029518421299999</v>
      </c>
      <c r="G148" s="386">
        <v>0.30505064026361978</v>
      </c>
      <c r="H148" s="386">
        <v>8.5345225280639703E-2</v>
      </c>
    </row>
    <row r="149" spans="1:8" ht="13">
      <c r="A149" s="387"/>
      <c r="B149" s="388" t="s">
        <v>1504</v>
      </c>
      <c r="C149" s="389">
        <v>2925</v>
      </c>
      <c r="D149" s="385">
        <v>183</v>
      </c>
      <c r="E149" s="390">
        <v>6.2564102564102567E-2</v>
      </c>
      <c r="F149" s="390">
        <v>0.15541040182300001</v>
      </c>
      <c r="G149" s="390">
        <v>0.13493182222222222</v>
      </c>
      <c r="H149" s="390">
        <v>3.8486734359646245E-2</v>
      </c>
    </row>
    <row r="150" spans="1:8" ht="13">
      <c r="A150" s="387"/>
      <c r="B150" s="388" t="s">
        <v>1505</v>
      </c>
      <c r="C150" s="389">
        <v>1649</v>
      </c>
      <c r="D150" s="385">
        <v>39</v>
      </c>
      <c r="E150" s="390">
        <v>2.3650697392359005E-2</v>
      </c>
      <c r="F150" s="390">
        <v>0.27920242676099999</v>
      </c>
      <c r="G150" s="390">
        <v>0.21130050939963613</v>
      </c>
      <c r="H150" s="390">
        <v>2.697262479871175E-2</v>
      </c>
    </row>
    <row r="151" spans="1:8" ht="13">
      <c r="A151" s="387"/>
      <c r="B151" s="388" t="s">
        <v>1506</v>
      </c>
      <c r="C151" s="389">
        <v>3213</v>
      </c>
      <c r="D151" s="385">
        <v>466</v>
      </c>
      <c r="E151" s="390">
        <v>0.14503579209461562</v>
      </c>
      <c r="F151" s="390">
        <v>0.34653808609699999</v>
      </c>
      <c r="G151" s="390">
        <v>0.56891958916900098</v>
      </c>
      <c r="H151" s="390">
        <v>0.15364552459988143</v>
      </c>
    </row>
    <row r="152" spans="1:8">
      <c r="A152" s="398"/>
      <c r="B152" s="399" t="s">
        <v>1507</v>
      </c>
      <c r="C152" s="400">
        <v>1800</v>
      </c>
      <c r="D152" s="400">
        <v>0</v>
      </c>
      <c r="E152" s="401">
        <v>0</v>
      </c>
      <c r="F152" s="401">
        <v>1</v>
      </c>
      <c r="G152" s="401">
        <v>1</v>
      </c>
      <c r="H152" s="401">
        <v>0</v>
      </c>
    </row>
    <row r="153" spans="1:8" ht="13">
      <c r="A153" s="395" t="s">
        <v>1597</v>
      </c>
      <c r="C153" s="396"/>
      <c r="D153" s="397"/>
      <c r="E153" s="386"/>
      <c r="F153" s="386"/>
      <c r="G153" s="386"/>
      <c r="H153" s="386"/>
    </row>
    <row r="154" spans="1:8">
      <c r="B154" s="383" t="s">
        <v>1491</v>
      </c>
      <c r="C154" s="384">
        <v>55134</v>
      </c>
      <c r="D154" s="385">
        <v>40</v>
      </c>
      <c r="E154" s="386">
        <v>7.2550513294881557E-4</v>
      </c>
      <c r="F154" s="386">
        <v>8.8981672000000003E-4</v>
      </c>
      <c r="G154" s="386">
        <v>8.4989104643939841E-4</v>
      </c>
      <c r="H154" s="386">
        <v>7.2898586660054526E-4</v>
      </c>
    </row>
    <row r="155" spans="1:8" ht="13">
      <c r="A155" s="387"/>
      <c r="B155" s="388" t="s">
        <v>1492</v>
      </c>
      <c r="C155" s="389">
        <v>46042</v>
      </c>
      <c r="D155" s="385">
        <v>31</v>
      </c>
      <c r="E155" s="390">
        <v>6.7329829286303809E-4</v>
      </c>
      <c r="F155" s="390">
        <v>6.0403818600000001E-4</v>
      </c>
      <c r="G155" s="390">
        <v>4.408506146561836E-4</v>
      </c>
      <c r="H155" s="390">
        <v>6.4336724116978417E-4</v>
      </c>
    </row>
    <row r="156" spans="1:8" ht="13">
      <c r="A156" s="387"/>
      <c r="B156" s="388" t="s">
        <v>1493</v>
      </c>
      <c r="C156" s="389">
        <v>9092</v>
      </c>
      <c r="D156" s="385">
        <v>9</v>
      </c>
      <c r="E156" s="390">
        <v>9.898812142542894E-4</v>
      </c>
      <c r="F156" s="390">
        <v>1.258339067E-3</v>
      </c>
      <c r="G156" s="390">
        <v>1.2589314782226132E-3</v>
      </c>
      <c r="H156" s="390">
        <v>9.2291251760819959E-4</v>
      </c>
    </row>
    <row r="157" spans="1:8">
      <c r="B157" s="383" t="s">
        <v>1494</v>
      </c>
      <c r="C157" s="384">
        <v>22694</v>
      </c>
      <c r="D157" s="385">
        <v>51</v>
      </c>
      <c r="E157" s="386">
        <v>2.2472900326077376E-3</v>
      </c>
      <c r="F157" s="386">
        <v>1.9365303360000001E-3</v>
      </c>
      <c r="G157" s="386">
        <v>1.961140169207723E-3</v>
      </c>
      <c r="H157" s="386">
        <v>2.0736187278296517E-3</v>
      </c>
    </row>
    <row r="158" spans="1:8">
      <c r="B158" s="383" t="s">
        <v>1495</v>
      </c>
      <c r="C158" s="384">
        <v>19759</v>
      </c>
      <c r="D158" s="385">
        <v>44</v>
      </c>
      <c r="E158" s="386">
        <v>2.2268333417683082E-3</v>
      </c>
      <c r="F158" s="386">
        <v>3.57757075E-3</v>
      </c>
      <c r="G158" s="386">
        <v>3.5185629839566742E-3</v>
      </c>
      <c r="H158" s="386">
        <v>1.9685536178482158E-3</v>
      </c>
    </row>
    <row r="159" spans="1:8">
      <c r="B159" s="383" t="s">
        <v>1496</v>
      </c>
      <c r="C159" s="385">
        <v>65155</v>
      </c>
      <c r="D159" s="385">
        <v>410</v>
      </c>
      <c r="E159" s="386">
        <v>6.2926866702478707E-3</v>
      </c>
      <c r="F159" s="386">
        <v>6.4621194039999998E-3</v>
      </c>
      <c r="G159" s="386">
        <v>5.700576578927169E-3</v>
      </c>
      <c r="H159" s="386">
        <v>4.2341278929781305E-3</v>
      </c>
    </row>
    <row r="160" spans="1:8">
      <c r="B160" s="383" t="s">
        <v>1497</v>
      </c>
      <c r="C160" s="385">
        <v>89124</v>
      </c>
      <c r="D160" s="385">
        <v>786</v>
      </c>
      <c r="E160" s="386">
        <v>8.8191732866567934E-3</v>
      </c>
      <c r="F160" s="386">
        <v>1.3767749661000001E-2</v>
      </c>
      <c r="G160" s="386">
        <v>1.6803113180089285E-2</v>
      </c>
      <c r="H160" s="386">
        <v>8.1657694845117413E-3</v>
      </c>
    </row>
    <row r="161" spans="1:8" ht="13">
      <c r="A161" s="387"/>
      <c r="B161" s="388" t="s">
        <v>1498</v>
      </c>
      <c r="C161" s="389">
        <v>60706</v>
      </c>
      <c r="D161" s="385">
        <v>312</v>
      </c>
      <c r="E161" s="390">
        <v>5.1395249234013115E-3</v>
      </c>
      <c r="F161" s="390">
        <v>1.1543136432000001E-2</v>
      </c>
      <c r="G161" s="390">
        <v>1.1734781290152525E-2</v>
      </c>
      <c r="H161" s="390">
        <v>5.7770323542482415E-3</v>
      </c>
    </row>
    <row r="162" spans="1:8" ht="13">
      <c r="A162" s="387"/>
      <c r="B162" s="388" t="s">
        <v>1499</v>
      </c>
      <c r="C162" s="389">
        <v>28418</v>
      </c>
      <c r="D162" s="385">
        <v>474</v>
      </c>
      <c r="E162" s="390">
        <v>1.6679569287071573E-2</v>
      </c>
      <c r="F162" s="390">
        <v>2.1103003406E-2</v>
      </c>
      <c r="G162" s="390">
        <v>2.1871445070026044E-2</v>
      </c>
      <c r="H162" s="390">
        <v>1.4196910882488421E-2</v>
      </c>
    </row>
    <row r="163" spans="1:8">
      <c r="B163" s="383" t="s">
        <v>1500</v>
      </c>
      <c r="C163" s="385">
        <v>140592</v>
      </c>
      <c r="D163" s="385">
        <v>1924</v>
      </c>
      <c r="E163" s="386">
        <v>1.3684989188574029E-2</v>
      </c>
      <c r="F163" s="386">
        <v>4.1721226326999997E-2</v>
      </c>
      <c r="G163" s="386">
        <v>4.7598518317246395E-2</v>
      </c>
      <c r="H163" s="386">
        <v>1.4130078854442433E-2</v>
      </c>
    </row>
    <row r="164" spans="1:8" ht="13">
      <c r="A164" s="387"/>
      <c r="B164" s="388" t="s">
        <v>1501</v>
      </c>
      <c r="C164" s="389">
        <v>109135</v>
      </c>
      <c r="D164" s="385">
        <v>941</v>
      </c>
      <c r="E164" s="390">
        <v>8.6223484674943871E-3</v>
      </c>
      <c r="F164" s="390">
        <v>3.4074693268999999E-2</v>
      </c>
      <c r="G164" s="390">
        <v>3.331970548403352E-2</v>
      </c>
      <c r="H164" s="390">
        <v>9.3354817561049405E-3</v>
      </c>
    </row>
    <row r="165" spans="1:8" ht="13">
      <c r="A165" s="387"/>
      <c r="B165" s="388" t="s">
        <v>1502</v>
      </c>
      <c r="C165" s="389">
        <v>31457</v>
      </c>
      <c r="D165" s="385">
        <v>983</v>
      </c>
      <c r="E165" s="390">
        <v>3.1249006580411354E-2</v>
      </c>
      <c r="F165" s="390">
        <v>6.9060127089000001E-2</v>
      </c>
      <c r="G165" s="390">
        <v>6.1877331150459271E-2</v>
      </c>
      <c r="H165" s="390">
        <v>2.9890953793851132E-2</v>
      </c>
    </row>
    <row r="166" spans="1:8">
      <c r="B166" s="383" t="s">
        <v>1503</v>
      </c>
      <c r="C166" s="385">
        <v>19392</v>
      </c>
      <c r="D166" s="385">
        <v>2215</v>
      </c>
      <c r="E166" s="386">
        <v>0.1142223597359736</v>
      </c>
      <c r="F166" s="386">
        <v>0.20009003766899999</v>
      </c>
      <c r="G166" s="386">
        <v>0.27809624810307326</v>
      </c>
      <c r="H166" s="386">
        <v>0.14999653619674863</v>
      </c>
    </row>
    <row r="167" spans="1:8" ht="13">
      <c r="A167" s="387"/>
      <c r="B167" s="388" t="s">
        <v>1504</v>
      </c>
      <c r="C167" s="389">
        <v>11155</v>
      </c>
      <c r="D167" s="385">
        <v>891</v>
      </c>
      <c r="E167" s="390">
        <v>7.9874495741819818E-2</v>
      </c>
      <c r="F167" s="390">
        <v>0.14039727420600001</v>
      </c>
      <c r="G167" s="390">
        <v>0.15076160735096342</v>
      </c>
      <c r="H167" s="390">
        <v>9.1362346513913589E-2</v>
      </c>
    </row>
    <row r="168" spans="1:8" ht="13">
      <c r="A168" s="387"/>
      <c r="B168" s="388" t="s">
        <v>1505</v>
      </c>
      <c r="C168" s="389">
        <v>5327</v>
      </c>
      <c r="D168" s="385">
        <v>551</v>
      </c>
      <c r="E168" s="390">
        <v>0.1034353294537263</v>
      </c>
      <c r="F168" s="390">
        <v>0.241717508385</v>
      </c>
      <c r="G168" s="390">
        <v>0.23622575070396068</v>
      </c>
      <c r="H168" s="390">
        <v>0.16318833291426205</v>
      </c>
    </row>
    <row r="169" spans="1:8" ht="13">
      <c r="A169" s="387"/>
      <c r="B169" s="388" t="s">
        <v>1506</v>
      </c>
      <c r="C169" s="389">
        <v>2910</v>
      </c>
      <c r="D169" s="385">
        <v>773</v>
      </c>
      <c r="E169" s="390">
        <v>0.26563573883161512</v>
      </c>
      <c r="F169" s="390">
        <v>0.32839802138599999</v>
      </c>
      <c r="G169" s="390">
        <v>0.44730138625429566</v>
      </c>
      <c r="H169" s="390">
        <v>0.32877616443522606</v>
      </c>
    </row>
    <row r="170" spans="1:8">
      <c r="A170" s="398"/>
      <c r="B170" s="399" t="s">
        <v>1507</v>
      </c>
      <c r="C170" s="400">
        <v>9525</v>
      </c>
      <c r="D170" s="400">
        <v>0</v>
      </c>
      <c r="E170" s="401">
        <v>0</v>
      </c>
      <c r="F170" s="401">
        <v>1</v>
      </c>
      <c r="G170" s="401">
        <v>1</v>
      </c>
      <c r="H170" s="401">
        <v>0</v>
      </c>
    </row>
    <row r="171" spans="1:8" ht="13">
      <c r="A171" s="395" t="s">
        <v>1598</v>
      </c>
      <c r="C171" s="396"/>
      <c r="D171" s="397"/>
      <c r="E171" s="386"/>
      <c r="F171" s="386"/>
      <c r="G171" s="386"/>
      <c r="H171" s="386"/>
    </row>
    <row r="172" spans="1:8">
      <c r="B172" s="383" t="s">
        <v>1491</v>
      </c>
      <c r="C172" s="384">
        <v>88899</v>
      </c>
      <c r="D172" s="385">
        <v>50</v>
      </c>
      <c r="E172" s="386">
        <v>5.6243602290239486E-4</v>
      </c>
      <c r="F172" s="386">
        <v>5.76100505E-4</v>
      </c>
      <c r="G172" s="386">
        <v>8.126945618320571E-4</v>
      </c>
      <c r="H172" s="386">
        <v>3.2433814746782351E-4</v>
      </c>
    </row>
    <row r="173" spans="1:8" ht="13">
      <c r="A173" s="387"/>
      <c r="B173" s="388" t="s">
        <v>1492</v>
      </c>
      <c r="C173" s="389">
        <v>64244</v>
      </c>
      <c r="D173" s="385">
        <v>29</v>
      </c>
      <c r="E173" s="390">
        <v>4.5140402216549408E-4</v>
      </c>
      <c r="F173" s="390">
        <v>3.7706662300000002E-4</v>
      </c>
      <c r="G173" s="390">
        <v>3.508581968744163E-4</v>
      </c>
      <c r="H173" s="390">
        <v>2.2465987790599716E-4</v>
      </c>
    </row>
    <row r="174" spans="1:8" ht="13">
      <c r="A174" s="387"/>
      <c r="B174" s="388" t="s">
        <v>1493</v>
      </c>
      <c r="C174" s="389">
        <v>24655</v>
      </c>
      <c r="D174" s="385">
        <v>21</v>
      </c>
      <c r="E174" s="390">
        <v>8.5175420807138513E-4</v>
      </c>
      <c r="F174" s="390">
        <v>1.1978647040000001E-3</v>
      </c>
      <c r="G174" s="390">
        <v>1.274530926789698E-3</v>
      </c>
      <c r="H174" s="390">
        <v>5.8301192932101536E-4</v>
      </c>
    </row>
    <row r="175" spans="1:8">
      <c r="B175" s="383" t="s">
        <v>1494</v>
      </c>
      <c r="C175" s="384">
        <v>315274</v>
      </c>
      <c r="D175" s="385">
        <v>246</v>
      </c>
      <c r="E175" s="386">
        <v>7.8027366671530162E-4</v>
      </c>
      <c r="F175" s="386">
        <v>1.963419793E-3</v>
      </c>
      <c r="G175" s="386">
        <v>1.8647936556772844E-3</v>
      </c>
      <c r="H175" s="386">
        <v>1.9461010380207001E-3</v>
      </c>
    </row>
    <row r="176" spans="1:8">
      <c r="B176" s="383" t="s">
        <v>1495</v>
      </c>
      <c r="C176" s="384">
        <v>244732</v>
      </c>
      <c r="D176" s="385">
        <v>424</v>
      </c>
      <c r="E176" s="386">
        <v>1.7325073958452512E-3</v>
      </c>
      <c r="F176" s="386">
        <v>4.4164847909999999E-3</v>
      </c>
      <c r="G176" s="386">
        <v>4.1743708750796799E-3</v>
      </c>
      <c r="H176" s="386">
        <v>5.1495880130417717E-3</v>
      </c>
    </row>
    <row r="177" spans="1:8">
      <c r="B177" s="383" t="s">
        <v>1496</v>
      </c>
      <c r="C177" s="385">
        <v>157788</v>
      </c>
      <c r="D177" s="385">
        <v>750</v>
      </c>
      <c r="E177" s="386">
        <v>4.7532131721043421E-3</v>
      </c>
      <c r="F177" s="386">
        <v>6.9166199549999998E-3</v>
      </c>
      <c r="G177" s="386">
        <v>6.8118950807412471E-3</v>
      </c>
      <c r="H177" s="386">
        <v>5.9973020732793569E-3</v>
      </c>
    </row>
    <row r="178" spans="1:8">
      <c r="B178" s="383" t="s">
        <v>1497</v>
      </c>
      <c r="C178" s="385">
        <v>223138</v>
      </c>
      <c r="D178" s="385">
        <v>1893</v>
      </c>
      <c r="E178" s="386">
        <v>8.4835393344029255E-3</v>
      </c>
      <c r="F178" s="386">
        <v>1.3681438055E-2</v>
      </c>
      <c r="G178" s="386">
        <v>1.6521543190513608E-2</v>
      </c>
      <c r="H178" s="386">
        <v>1.2750369575929732E-2</v>
      </c>
    </row>
    <row r="179" spans="1:8" ht="13">
      <c r="A179" s="387"/>
      <c r="B179" s="388" t="s">
        <v>1498</v>
      </c>
      <c r="C179" s="389">
        <v>170997</v>
      </c>
      <c r="D179" s="385">
        <v>1441</v>
      </c>
      <c r="E179" s="390">
        <v>8.4270484277501941E-3</v>
      </c>
      <c r="F179" s="390">
        <v>1.3056612503E-2</v>
      </c>
      <c r="G179" s="390">
        <v>1.1975052492148985E-2</v>
      </c>
      <c r="H179" s="390">
        <v>1.1101639974067753E-2</v>
      </c>
    </row>
    <row r="180" spans="1:8" ht="13">
      <c r="A180" s="387"/>
      <c r="B180" s="388" t="s">
        <v>1499</v>
      </c>
      <c r="C180" s="389">
        <v>52141</v>
      </c>
      <c r="D180" s="385">
        <v>452</v>
      </c>
      <c r="E180" s="390">
        <v>8.6688019025335152E-3</v>
      </c>
      <c r="F180" s="390">
        <v>2.0821903922999999E-2</v>
      </c>
      <c r="G180" s="390">
        <v>2.1068033888878231E-2</v>
      </c>
      <c r="H180" s="390">
        <v>1.7817347285151355E-2</v>
      </c>
    </row>
    <row r="181" spans="1:8">
      <c r="B181" s="383" t="s">
        <v>1500</v>
      </c>
      <c r="C181" s="385">
        <v>138868</v>
      </c>
      <c r="D181" s="385">
        <v>3596</v>
      </c>
      <c r="E181" s="386">
        <v>2.5895094622231184E-2</v>
      </c>
      <c r="F181" s="386">
        <v>3.5025045118000003E-2</v>
      </c>
      <c r="G181" s="386">
        <v>5.2739243982005378E-2</v>
      </c>
      <c r="H181" s="386">
        <v>2.0889132450146265E-2</v>
      </c>
    </row>
    <row r="182" spans="1:8" ht="13">
      <c r="A182" s="387"/>
      <c r="B182" s="388" t="s">
        <v>1501</v>
      </c>
      <c r="C182" s="389">
        <v>110748</v>
      </c>
      <c r="D182" s="385">
        <v>2508</v>
      </c>
      <c r="E182" s="390">
        <v>2.2646007151370679E-2</v>
      </c>
      <c r="F182" s="390">
        <v>2.9608048732E-2</v>
      </c>
      <c r="G182" s="390">
        <v>3.5176542835988006E-2</v>
      </c>
      <c r="H182" s="390">
        <v>1.7209050835341886E-2</v>
      </c>
    </row>
    <row r="183" spans="1:8" ht="13">
      <c r="A183" s="387"/>
      <c r="B183" s="388" t="s">
        <v>1502</v>
      </c>
      <c r="C183" s="389">
        <v>28120</v>
      </c>
      <c r="D183" s="385">
        <v>1088</v>
      </c>
      <c r="E183" s="390">
        <v>3.8691322901849221E-2</v>
      </c>
      <c r="F183" s="390">
        <v>6.5361948278000001E-2</v>
      </c>
      <c r="G183" s="390">
        <v>7.030194512802275E-2</v>
      </c>
      <c r="H183" s="390">
        <v>3.575553844331239E-2</v>
      </c>
    </row>
    <row r="184" spans="1:8">
      <c r="B184" s="383" t="s">
        <v>1503</v>
      </c>
      <c r="C184" s="385">
        <v>73553</v>
      </c>
      <c r="D184" s="385">
        <v>8270</v>
      </c>
      <c r="E184" s="386">
        <v>0.11243593055347845</v>
      </c>
      <c r="F184" s="386">
        <v>0.34070728432800002</v>
      </c>
      <c r="G184" s="386">
        <v>0.30801895118322603</v>
      </c>
      <c r="H184" s="386">
        <v>0.12989076304573108</v>
      </c>
    </row>
    <row r="185" spans="1:8" ht="13">
      <c r="A185" s="387"/>
      <c r="B185" s="388" t="s">
        <v>1504</v>
      </c>
      <c r="C185" s="389">
        <v>36303</v>
      </c>
      <c r="D185" s="385">
        <v>3090</v>
      </c>
      <c r="E185" s="390">
        <v>8.5116932484918598E-2</v>
      </c>
      <c r="F185" s="390">
        <v>0.159149647246</v>
      </c>
      <c r="G185" s="390">
        <v>0.16600675098476711</v>
      </c>
      <c r="H185" s="390">
        <v>6.6507038165723398E-2</v>
      </c>
    </row>
    <row r="186" spans="1:8" ht="13">
      <c r="A186" s="387"/>
      <c r="B186" s="388" t="s">
        <v>1505</v>
      </c>
      <c r="C186" s="389">
        <v>22006</v>
      </c>
      <c r="D186" s="385">
        <v>1365</v>
      </c>
      <c r="E186" s="390">
        <v>6.2028537671544128E-2</v>
      </c>
      <c r="F186" s="390">
        <v>0.25701091728699998</v>
      </c>
      <c r="G186" s="390">
        <v>0.24013803808052361</v>
      </c>
      <c r="H186" s="390">
        <v>0.10066211062280987</v>
      </c>
    </row>
    <row r="187" spans="1:8" ht="13">
      <c r="A187" s="387"/>
      <c r="B187" s="388" t="s">
        <v>1506</v>
      </c>
      <c r="C187" s="389">
        <v>15244</v>
      </c>
      <c r="D187" s="385">
        <v>3815</v>
      </c>
      <c r="E187" s="390">
        <v>0.25026239832065073</v>
      </c>
      <c r="F187" s="390">
        <v>0.50191731949600005</v>
      </c>
      <c r="G187" s="390">
        <v>0.51791206448438731</v>
      </c>
      <c r="H187" s="390">
        <v>0.22737770035762817</v>
      </c>
    </row>
    <row r="188" spans="1:8" ht="13" thickBot="1">
      <c r="A188" s="391"/>
      <c r="B188" s="392" t="s">
        <v>1507</v>
      </c>
      <c r="C188" s="393">
        <v>37829</v>
      </c>
      <c r="D188" s="393">
        <v>0</v>
      </c>
      <c r="E188" s="394">
        <v>0</v>
      </c>
      <c r="F188" s="394">
        <v>1</v>
      </c>
      <c r="G188" s="394">
        <v>1</v>
      </c>
      <c r="H188" s="394">
        <v>0</v>
      </c>
    </row>
    <row r="190" spans="1:8">
      <c r="A190" s="1250" t="s">
        <v>1599</v>
      </c>
      <c r="B190" s="1250"/>
      <c r="C190" s="1250"/>
      <c r="D190" s="1250"/>
      <c r="E190" s="1250"/>
      <c r="F190" s="1250"/>
      <c r="G190" s="1250"/>
      <c r="H190" s="1250"/>
    </row>
    <row r="191" spans="1:8">
      <c r="A191" s="1250"/>
      <c r="B191" s="1250"/>
      <c r="C191" s="1250"/>
      <c r="D191" s="1250"/>
      <c r="E191" s="1250"/>
      <c r="F191" s="1250"/>
      <c r="G191" s="1250"/>
      <c r="H191" s="1250"/>
    </row>
  </sheetData>
  <mergeCells count="9">
    <mergeCell ref="A190:H191"/>
    <mergeCell ref="A5:H5"/>
    <mergeCell ref="A6:B6"/>
    <mergeCell ref="A7:A8"/>
    <mergeCell ref="B7:B8"/>
    <mergeCell ref="C7:D7"/>
    <mergeCell ref="E7:E8"/>
    <mergeCell ref="G7:G8"/>
    <mergeCell ref="H7:H8"/>
  </mergeCells>
  <pageMargins left="0.7" right="0.7" top="0.75" bottom="0.75" header="0.3" footer="0.3"/>
  <pageSetup paperSize="9" scale="5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F893-2BBE-4FAA-B848-98B076708F84}">
  <dimension ref="A1:E8"/>
  <sheetViews>
    <sheetView zoomScale="90" zoomScaleNormal="90" workbookViewId="0">
      <selection activeCell="B34" sqref="B34"/>
    </sheetView>
  </sheetViews>
  <sheetFormatPr defaultColWidth="9.1796875" defaultRowHeight="12.5"/>
  <cols>
    <col min="1" max="1" width="9.7265625" style="122" customWidth="1"/>
    <col min="2" max="2" width="72.26953125" style="122" customWidth="1"/>
    <col min="3" max="4" width="18.7265625" style="122" customWidth="1"/>
    <col min="5" max="16384" width="9.1796875" style="122"/>
  </cols>
  <sheetData>
    <row r="1" spans="1:5" ht="15.75" customHeight="1"/>
    <row r="2" spans="1:5" ht="15.75" customHeight="1"/>
    <row r="3" spans="1:5" ht="15.75" customHeight="1"/>
    <row r="4" spans="1:5" ht="15.75" customHeight="1">
      <c r="A4" s="274"/>
      <c r="B4" s="274"/>
      <c r="C4" s="268" t="s">
        <v>94</v>
      </c>
      <c r="D4" s="268" t="s">
        <v>95</v>
      </c>
    </row>
    <row r="5" spans="1:5" ht="15.75" customHeight="1">
      <c r="A5" s="1217" t="s">
        <v>14</v>
      </c>
      <c r="B5" s="1217"/>
      <c r="C5" s="140"/>
      <c r="D5" s="140"/>
      <c r="E5" s="269"/>
    </row>
    <row r="6" spans="1:5" ht="25">
      <c r="A6" s="1216" t="s">
        <v>201</v>
      </c>
      <c r="B6" s="1216"/>
      <c r="C6" s="137" t="s">
        <v>202</v>
      </c>
      <c r="D6" s="137" t="s">
        <v>203</v>
      </c>
      <c r="E6" s="273"/>
    </row>
    <row r="7" spans="1:5" ht="35.25" customHeight="1" thickBot="1">
      <c r="A7" s="275">
        <v>1</v>
      </c>
      <c r="B7" s="276" t="s">
        <v>204</v>
      </c>
      <c r="C7" s="509">
        <v>2469</v>
      </c>
      <c r="D7" s="509">
        <v>9133</v>
      </c>
      <c r="E7" s="273"/>
    </row>
    <row r="8" spans="1:5" ht="13">
      <c r="A8" s="270" t="s">
        <v>205</v>
      </c>
      <c r="B8" s="271"/>
      <c r="C8" s="272"/>
      <c r="D8" s="272"/>
      <c r="E8" s="273"/>
    </row>
  </sheetData>
  <mergeCells count="2">
    <mergeCell ref="A6:B6"/>
    <mergeCell ref="A5:B5"/>
  </mergeCells>
  <pageMargins left="0.7" right="0.7" top="0.75" bottom="0.75" header="0.3" footer="0.3"/>
  <pageSetup paperSize="9" scale="6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C76E-D3F1-4739-A83D-E4C63604DA4D}">
  <dimension ref="A1:H101"/>
  <sheetViews>
    <sheetView zoomScaleNormal="100" workbookViewId="0">
      <selection activeCell="F1" sqref="F1"/>
    </sheetView>
  </sheetViews>
  <sheetFormatPr defaultColWidth="9.1796875" defaultRowHeight="12.5"/>
  <cols>
    <col min="1" max="1" width="22" style="122" customWidth="1"/>
    <col min="2" max="2" width="20.26953125" style="122" customWidth="1"/>
    <col min="3" max="8" width="18.7265625" style="122" customWidth="1"/>
    <col min="9" max="16384" width="9.1796875" style="122"/>
  </cols>
  <sheetData>
    <row r="1" spans="1:8" ht="15.75" customHeight="1"/>
    <row r="2" spans="1:8" ht="15.75" customHeight="1"/>
    <row r="3" spans="1:8" ht="15.75" customHeight="1"/>
    <row r="4" spans="1:8" ht="15.75" customHeight="1">
      <c r="A4" s="402" t="s">
        <v>94</v>
      </c>
      <c r="B4" s="402" t="s">
        <v>95</v>
      </c>
      <c r="C4" s="403" t="s">
        <v>96</v>
      </c>
      <c r="D4" s="403" t="s">
        <v>139</v>
      </c>
      <c r="E4" s="403" t="s">
        <v>140</v>
      </c>
      <c r="F4" s="403" t="s">
        <v>253</v>
      </c>
      <c r="G4" s="403" t="s">
        <v>254</v>
      </c>
      <c r="H4" s="403" t="s">
        <v>255</v>
      </c>
    </row>
    <row r="5" spans="1:8" s="279" customFormat="1" ht="15.75" customHeight="1">
      <c r="A5" s="1325" t="s">
        <v>1600</v>
      </c>
      <c r="B5" s="1325"/>
      <c r="C5" s="1325"/>
      <c r="D5" s="1325"/>
      <c r="E5" s="1325"/>
      <c r="F5" s="1325"/>
      <c r="G5" s="1325"/>
      <c r="H5" s="1325"/>
    </row>
    <row r="6" spans="1:8" ht="13">
      <c r="A6" s="1216" t="s">
        <v>201</v>
      </c>
      <c r="B6" s="1216"/>
      <c r="C6" s="127"/>
      <c r="D6" s="127"/>
      <c r="E6" s="127"/>
      <c r="F6" s="127"/>
      <c r="G6" s="127"/>
      <c r="H6" s="127"/>
    </row>
    <row r="7" spans="1:8" ht="36" customHeight="1">
      <c r="A7" s="1283" t="s">
        <v>1581</v>
      </c>
      <c r="B7" s="1284" t="s">
        <v>1478</v>
      </c>
      <c r="C7" s="1285" t="s">
        <v>1582</v>
      </c>
      <c r="D7" s="1283"/>
      <c r="E7" s="1326" t="s">
        <v>1583</v>
      </c>
      <c r="F7" s="358" t="s">
        <v>1584</v>
      </c>
      <c r="G7" s="1326" t="s">
        <v>1585</v>
      </c>
      <c r="H7" s="1328" t="s">
        <v>1586</v>
      </c>
    </row>
    <row r="8" spans="1:8" ht="37.5">
      <c r="A8" s="1286"/>
      <c r="B8" s="1288"/>
      <c r="C8" s="360" t="s">
        <v>1587</v>
      </c>
      <c r="D8" s="382" t="s">
        <v>1588</v>
      </c>
      <c r="E8" s="1327"/>
      <c r="F8" s="382" t="s">
        <v>1589</v>
      </c>
      <c r="G8" s="1327"/>
      <c r="H8" s="1329"/>
    </row>
    <row r="9" spans="1:8" ht="13">
      <c r="A9" s="485" t="s">
        <v>1590</v>
      </c>
      <c r="B9" s="486"/>
      <c r="C9" s="490"/>
      <c r="D9" s="491"/>
      <c r="E9" s="489"/>
      <c r="F9" s="489"/>
      <c r="G9" s="489"/>
      <c r="H9" s="489"/>
    </row>
    <row r="10" spans="1:8">
      <c r="B10" s="383" t="s">
        <v>1491</v>
      </c>
      <c r="C10" s="384">
        <v>8</v>
      </c>
      <c r="D10" s="385">
        <v>0</v>
      </c>
      <c r="E10" s="386">
        <v>0</v>
      </c>
      <c r="F10" s="386">
        <v>0</v>
      </c>
      <c r="G10" s="386">
        <v>6.9149999999999995E-4</v>
      </c>
      <c r="H10" s="386">
        <v>0</v>
      </c>
    </row>
    <row r="11" spans="1:8" ht="13">
      <c r="A11" s="387"/>
      <c r="B11" s="388" t="s">
        <v>1492</v>
      </c>
      <c r="C11" s="389">
        <v>7</v>
      </c>
      <c r="D11" s="385">
        <v>0</v>
      </c>
      <c r="E11" s="390">
        <v>0</v>
      </c>
      <c r="F11" s="390">
        <v>0</v>
      </c>
      <c r="G11" s="390">
        <v>8.1000000000000004E-5</v>
      </c>
      <c r="H11" s="390">
        <v>0</v>
      </c>
    </row>
    <row r="12" spans="1:8" ht="13">
      <c r="A12" s="387"/>
      <c r="B12" s="388" t="s">
        <v>1493</v>
      </c>
      <c r="C12" s="389">
        <v>1</v>
      </c>
      <c r="D12" s="385">
        <v>0</v>
      </c>
      <c r="E12" s="390">
        <v>0</v>
      </c>
      <c r="F12" s="390">
        <v>0</v>
      </c>
      <c r="G12" s="390">
        <v>1.302E-3</v>
      </c>
      <c r="H12" s="390">
        <v>0</v>
      </c>
    </row>
    <row r="13" spans="1:8">
      <c r="B13" s="383" t="s">
        <v>1494</v>
      </c>
      <c r="C13" s="384">
        <v>0</v>
      </c>
      <c r="D13" s="385">
        <v>0</v>
      </c>
      <c r="E13" s="386">
        <v>0</v>
      </c>
      <c r="F13" s="386">
        <v>0</v>
      </c>
      <c r="G13" s="386">
        <v>0</v>
      </c>
      <c r="H13" s="386">
        <v>0</v>
      </c>
    </row>
    <row r="14" spans="1:8">
      <c r="B14" s="383" t="s">
        <v>1495</v>
      </c>
      <c r="C14" s="384">
        <v>0</v>
      </c>
      <c r="D14" s="385">
        <v>0</v>
      </c>
      <c r="E14" s="386">
        <v>0</v>
      </c>
      <c r="F14" s="386">
        <v>0</v>
      </c>
      <c r="G14" s="386">
        <v>0</v>
      </c>
      <c r="H14" s="386">
        <v>0</v>
      </c>
    </row>
    <row r="15" spans="1:8">
      <c r="B15" s="383" t="s">
        <v>1496</v>
      </c>
      <c r="C15" s="385">
        <v>0</v>
      </c>
      <c r="D15" s="385">
        <v>0</v>
      </c>
      <c r="E15" s="386">
        <v>0</v>
      </c>
      <c r="F15" s="386">
        <v>0</v>
      </c>
      <c r="G15" s="386">
        <v>0</v>
      </c>
      <c r="H15" s="386">
        <v>0</v>
      </c>
    </row>
    <row r="16" spans="1:8">
      <c r="B16" s="383" t="s">
        <v>1497</v>
      </c>
      <c r="C16" s="385">
        <v>0</v>
      </c>
      <c r="D16" s="385">
        <v>0</v>
      </c>
      <c r="E16" s="386">
        <v>0</v>
      </c>
      <c r="F16" s="386">
        <v>0</v>
      </c>
      <c r="G16" s="386">
        <v>0</v>
      </c>
      <c r="H16" s="386">
        <v>0</v>
      </c>
    </row>
    <row r="17" spans="1:8" ht="13">
      <c r="A17" s="387"/>
      <c r="B17" s="388" t="s">
        <v>1498</v>
      </c>
      <c r="C17" s="389">
        <v>0</v>
      </c>
      <c r="D17" s="385">
        <v>0</v>
      </c>
      <c r="E17" s="390">
        <v>0</v>
      </c>
      <c r="F17" s="390">
        <v>0</v>
      </c>
      <c r="G17" s="390">
        <v>0</v>
      </c>
      <c r="H17" s="390">
        <v>0</v>
      </c>
    </row>
    <row r="18" spans="1:8" ht="13">
      <c r="A18" s="387"/>
      <c r="B18" s="388" t="s">
        <v>1499</v>
      </c>
      <c r="C18" s="389">
        <v>0</v>
      </c>
      <c r="D18" s="385">
        <v>0</v>
      </c>
      <c r="E18" s="390">
        <v>0</v>
      </c>
      <c r="F18" s="390">
        <v>0</v>
      </c>
      <c r="G18" s="390">
        <v>0</v>
      </c>
      <c r="H18" s="390">
        <v>0</v>
      </c>
    </row>
    <row r="19" spans="1:8">
      <c r="B19" s="383" t="s">
        <v>1500</v>
      </c>
      <c r="C19" s="385">
        <v>1</v>
      </c>
      <c r="D19" s="385">
        <v>0</v>
      </c>
      <c r="E19" s="386">
        <v>0</v>
      </c>
      <c r="F19" s="386">
        <v>0</v>
      </c>
      <c r="G19" s="386">
        <v>4.53E-2</v>
      </c>
      <c r="H19" s="386">
        <v>0</v>
      </c>
    </row>
    <row r="20" spans="1:8" ht="13">
      <c r="A20" s="387"/>
      <c r="B20" s="388" t="s">
        <v>1501</v>
      </c>
      <c r="C20" s="389">
        <v>1</v>
      </c>
      <c r="D20" s="385">
        <v>0</v>
      </c>
      <c r="E20" s="390">
        <v>0</v>
      </c>
      <c r="F20" s="390">
        <v>0</v>
      </c>
      <c r="G20" s="390">
        <v>4.53E-2</v>
      </c>
      <c r="H20" s="390">
        <v>0</v>
      </c>
    </row>
    <row r="21" spans="1:8" ht="13">
      <c r="A21" s="387"/>
      <c r="B21" s="388" t="s">
        <v>1502</v>
      </c>
      <c r="C21" s="389">
        <v>0</v>
      </c>
      <c r="D21" s="385">
        <v>0</v>
      </c>
      <c r="E21" s="390">
        <v>0</v>
      </c>
      <c r="F21" s="390">
        <v>0</v>
      </c>
      <c r="G21" s="390">
        <v>0</v>
      </c>
      <c r="H21" s="390">
        <v>0</v>
      </c>
    </row>
    <row r="22" spans="1:8">
      <c r="B22" s="383" t="s">
        <v>1503</v>
      </c>
      <c r="C22" s="385">
        <v>0</v>
      </c>
      <c r="D22" s="385">
        <v>0</v>
      </c>
      <c r="E22" s="386">
        <v>0</v>
      </c>
      <c r="F22" s="386">
        <v>0</v>
      </c>
      <c r="G22" s="386">
        <v>0</v>
      </c>
      <c r="H22" s="386">
        <v>0</v>
      </c>
    </row>
    <row r="23" spans="1:8" ht="13">
      <c r="A23" s="387"/>
      <c r="B23" s="388" t="s">
        <v>1504</v>
      </c>
      <c r="C23" s="389">
        <v>0</v>
      </c>
      <c r="D23" s="385">
        <v>0</v>
      </c>
      <c r="E23" s="390">
        <v>0</v>
      </c>
      <c r="F23" s="390">
        <v>0</v>
      </c>
      <c r="G23" s="390">
        <v>0</v>
      </c>
      <c r="H23" s="390">
        <v>0</v>
      </c>
    </row>
    <row r="24" spans="1:8" ht="13">
      <c r="A24" s="387"/>
      <c r="B24" s="388" t="s">
        <v>1505</v>
      </c>
      <c r="C24" s="389">
        <v>0</v>
      </c>
      <c r="D24" s="385">
        <v>0</v>
      </c>
      <c r="E24" s="390">
        <v>0</v>
      </c>
      <c r="F24" s="390">
        <v>0</v>
      </c>
      <c r="G24" s="390">
        <v>0</v>
      </c>
      <c r="H24" s="390">
        <v>0</v>
      </c>
    </row>
    <row r="25" spans="1:8" ht="13">
      <c r="A25" s="387"/>
      <c r="B25" s="388" t="s">
        <v>1506</v>
      </c>
      <c r="C25" s="389">
        <v>0</v>
      </c>
      <c r="D25" s="385">
        <v>0</v>
      </c>
      <c r="E25" s="390">
        <v>0</v>
      </c>
      <c r="F25" s="390">
        <v>0</v>
      </c>
      <c r="G25" s="390">
        <v>0</v>
      </c>
      <c r="H25" s="390">
        <v>0</v>
      </c>
    </row>
    <row r="26" spans="1:8">
      <c r="A26" s="398"/>
      <c r="B26" s="399" t="s">
        <v>1507</v>
      </c>
      <c r="C26" s="400">
        <v>0</v>
      </c>
      <c r="D26" s="400">
        <v>0</v>
      </c>
      <c r="E26" s="401">
        <v>0</v>
      </c>
      <c r="F26" s="401">
        <v>0</v>
      </c>
      <c r="G26" s="401">
        <v>0</v>
      </c>
      <c r="H26" s="401">
        <v>0</v>
      </c>
    </row>
    <row r="27" spans="1:8" ht="13">
      <c r="A27" s="395" t="s">
        <v>1177</v>
      </c>
      <c r="C27" s="396"/>
      <c r="D27" s="397"/>
      <c r="E27" s="386"/>
      <c r="F27" s="386"/>
      <c r="G27" s="386"/>
      <c r="H27" s="386"/>
    </row>
    <row r="28" spans="1:8">
      <c r="B28" s="383" t="s">
        <v>1491</v>
      </c>
      <c r="C28" s="384">
        <v>45</v>
      </c>
      <c r="D28" s="385">
        <v>0</v>
      </c>
      <c r="E28" s="386">
        <v>0</v>
      </c>
      <c r="F28" s="386">
        <v>0</v>
      </c>
      <c r="G28" s="386">
        <v>9.2760237068965521E-4</v>
      </c>
      <c r="H28" s="386">
        <v>0</v>
      </c>
    </row>
    <row r="29" spans="1:8" ht="13">
      <c r="A29" s="387"/>
      <c r="B29" s="388" t="s">
        <v>1492</v>
      </c>
      <c r="C29" s="389">
        <v>29</v>
      </c>
      <c r="D29" s="385">
        <v>0</v>
      </c>
      <c r="E29" s="390">
        <v>0</v>
      </c>
      <c r="F29" s="390">
        <v>0</v>
      </c>
      <c r="G29" s="390">
        <v>6.1551724137931031E-4</v>
      </c>
      <c r="H29" s="390">
        <v>0</v>
      </c>
    </row>
    <row r="30" spans="1:8" ht="13">
      <c r="A30" s="387"/>
      <c r="B30" s="388" t="s">
        <v>1493</v>
      </c>
      <c r="C30" s="389">
        <v>16</v>
      </c>
      <c r="D30" s="385">
        <v>0</v>
      </c>
      <c r="E30" s="390">
        <v>0</v>
      </c>
      <c r="F30" s="390">
        <v>0</v>
      </c>
      <c r="G30" s="390">
        <v>1.2396875000000001E-3</v>
      </c>
      <c r="H30" s="390">
        <v>0</v>
      </c>
    </row>
    <row r="31" spans="1:8">
      <c r="B31" s="383" t="s">
        <v>1494</v>
      </c>
      <c r="C31" s="384">
        <v>15</v>
      </c>
      <c r="D31" s="385">
        <v>0</v>
      </c>
      <c r="E31" s="386">
        <v>0</v>
      </c>
      <c r="F31" s="386">
        <v>0</v>
      </c>
      <c r="G31" s="386">
        <v>1.7122666666666668E-3</v>
      </c>
      <c r="H31" s="386">
        <v>0</v>
      </c>
    </row>
    <row r="32" spans="1:8">
      <c r="B32" s="383" t="s">
        <v>1495</v>
      </c>
      <c r="C32" s="384">
        <v>7</v>
      </c>
      <c r="D32" s="385">
        <v>0</v>
      </c>
      <c r="E32" s="386">
        <v>0</v>
      </c>
      <c r="F32" s="386">
        <v>0</v>
      </c>
      <c r="G32" s="386">
        <v>3.4850000000000007E-3</v>
      </c>
      <c r="H32" s="386">
        <v>0</v>
      </c>
    </row>
    <row r="33" spans="1:8">
      <c r="B33" s="383" t="s">
        <v>1496</v>
      </c>
      <c r="C33" s="385">
        <v>6</v>
      </c>
      <c r="D33" s="385">
        <v>0</v>
      </c>
      <c r="E33" s="386">
        <v>0</v>
      </c>
      <c r="F33" s="386">
        <v>0</v>
      </c>
      <c r="G33" s="386">
        <v>5.5423333333333331E-3</v>
      </c>
      <c r="H33" s="386">
        <v>0</v>
      </c>
    </row>
    <row r="34" spans="1:8">
      <c r="B34" s="383" t="s">
        <v>1497</v>
      </c>
      <c r="C34" s="385">
        <v>4</v>
      </c>
      <c r="D34" s="385">
        <v>0</v>
      </c>
      <c r="E34" s="386">
        <v>0</v>
      </c>
      <c r="F34" s="386">
        <v>0</v>
      </c>
      <c r="G34" s="386">
        <v>1.5310250000000001E-2</v>
      </c>
      <c r="H34" s="386">
        <v>0</v>
      </c>
    </row>
    <row r="35" spans="1:8" ht="13">
      <c r="A35" s="387"/>
      <c r="B35" s="388" t="s">
        <v>1498</v>
      </c>
      <c r="C35" s="389">
        <v>2</v>
      </c>
      <c r="D35" s="385">
        <v>0</v>
      </c>
      <c r="E35" s="390">
        <v>0</v>
      </c>
      <c r="F35" s="390">
        <v>0</v>
      </c>
      <c r="G35" s="390">
        <v>8.1080000000000006E-3</v>
      </c>
      <c r="H35" s="390">
        <v>0</v>
      </c>
    </row>
    <row r="36" spans="1:8" ht="13">
      <c r="A36" s="387"/>
      <c r="B36" s="388" t="s">
        <v>1499</v>
      </c>
      <c r="C36" s="389">
        <v>2</v>
      </c>
      <c r="D36" s="385">
        <v>0</v>
      </c>
      <c r="E36" s="390">
        <v>0</v>
      </c>
      <c r="F36" s="390">
        <v>0</v>
      </c>
      <c r="G36" s="390">
        <v>2.2512500000000001E-2</v>
      </c>
      <c r="H36" s="390">
        <v>0</v>
      </c>
    </row>
    <row r="37" spans="1:8">
      <c r="B37" s="383" t="s">
        <v>1500</v>
      </c>
      <c r="C37" s="385">
        <v>155</v>
      </c>
      <c r="D37" s="385">
        <v>0</v>
      </c>
      <c r="E37" s="386">
        <v>0</v>
      </c>
      <c r="F37" s="386">
        <v>0</v>
      </c>
      <c r="G37" s="386">
        <v>4.5185651612903228E-2</v>
      </c>
      <c r="H37" s="386">
        <v>0</v>
      </c>
    </row>
    <row r="38" spans="1:8" ht="13">
      <c r="A38" s="387"/>
      <c r="B38" s="388" t="s">
        <v>1501</v>
      </c>
      <c r="C38" s="389">
        <v>155</v>
      </c>
      <c r="D38" s="385">
        <v>0</v>
      </c>
      <c r="E38" s="390">
        <v>0</v>
      </c>
      <c r="F38" s="390">
        <v>0</v>
      </c>
      <c r="G38" s="390">
        <v>4.5185651612903228E-2</v>
      </c>
      <c r="H38" s="390">
        <v>0</v>
      </c>
    </row>
    <row r="39" spans="1:8" ht="13">
      <c r="A39" s="387"/>
      <c r="B39" s="388" t="s">
        <v>1502</v>
      </c>
      <c r="C39" s="389">
        <v>0</v>
      </c>
      <c r="D39" s="385">
        <v>0</v>
      </c>
      <c r="E39" s="390">
        <v>0</v>
      </c>
      <c r="F39" s="390">
        <v>0</v>
      </c>
      <c r="G39" s="390">
        <v>0</v>
      </c>
      <c r="H39" s="390">
        <v>0</v>
      </c>
    </row>
    <row r="40" spans="1:8">
      <c r="B40" s="383" t="s">
        <v>1503</v>
      </c>
      <c r="C40" s="385">
        <v>0</v>
      </c>
      <c r="D40" s="385">
        <v>0</v>
      </c>
      <c r="E40" s="386">
        <v>0</v>
      </c>
      <c r="F40" s="386">
        <v>0</v>
      </c>
      <c r="G40" s="386">
        <v>0</v>
      </c>
      <c r="H40" s="386">
        <v>0</v>
      </c>
    </row>
    <row r="41" spans="1:8" ht="13">
      <c r="A41" s="387"/>
      <c r="B41" s="388" t="s">
        <v>1504</v>
      </c>
      <c r="C41" s="389">
        <v>0</v>
      </c>
      <c r="D41" s="385">
        <v>0</v>
      </c>
      <c r="E41" s="390">
        <v>0</v>
      </c>
      <c r="F41" s="390">
        <v>0</v>
      </c>
      <c r="G41" s="390">
        <v>0</v>
      </c>
      <c r="H41" s="390">
        <v>0</v>
      </c>
    </row>
    <row r="42" spans="1:8" ht="13">
      <c r="A42" s="387"/>
      <c r="B42" s="388" t="s">
        <v>1505</v>
      </c>
      <c r="C42" s="389">
        <v>0</v>
      </c>
      <c r="D42" s="385">
        <v>0</v>
      </c>
      <c r="E42" s="390">
        <v>0</v>
      </c>
      <c r="F42" s="390">
        <v>0</v>
      </c>
      <c r="G42" s="390">
        <v>0</v>
      </c>
      <c r="H42" s="390">
        <v>0</v>
      </c>
    </row>
    <row r="43" spans="1:8" ht="13">
      <c r="A43" s="387"/>
      <c r="B43" s="388" t="s">
        <v>1506</v>
      </c>
      <c r="C43" s="389">
        <v>0</v>
      </c>
      <c r="D43" s="385">
        <v>0</v>
      </c>
      <c r="E43" s="390">
        <v>0</v>
      </c>
      <c r="F43" s="390">
        <v>0</v>
      </c>
      <c r="G43" s="390">
        <v>0</v>
      </c>
      <c r="H43" s="390">
        <v>0</v>
      </c>
    </row>
    <row r="44" spans="1:8">
      <c r="A44" s="398"/>
      <c r="B44" s="399" t="s">
        <v>1507</v>
      </c>
      <c r="C44" s="400">
        <v>0</v>
      </c>
      <c r="D44" s="400">
        <v>0</v>
      </c>
      <c r="E44" s="401">
        <v>0</v>
      </c>
      <c r="F44" s="401">
        <v>0</v>
      </c>
      <c r="G44" s="401">
        <v>0</v>
      </c>
      <c r="H44" s="401">
        <v>0</v>
      </c>
    </row>
    <row r="45" spans="1:8" ht="13">
      <c r="A45" s="395" t="s">
        <v>1591</v>
      </c>
      <c r="C45" s="396"/>
      <c r="D45" s="397"/>
      <c r="E45" s="386"/>
      <c r="F45" s="386"/>
      <c r="G45" s="386"/>
      <c r="H45" s="386"/>
    </row>
    <row r="46" spans="1:8">
      <c r="B46" s="383" t="s">
        <v>1491</v>
      </c>
      <c r="C46" s="384">
        <v>170</v>
      </c>
      <c r="D46" s="385">
        <v>0</v>
      </c>
      <c r="E46" s="386">
        <v>0</v>
      </c>
      <c r="F46" s="386">
        <v>0</v>
      </c>
      <c r="G46" s="386">
        <v>1.0482745098039216E-3</v>
      </c>
      <c r="H46" s="386">
        <v>0</v>
      </c>
    </row>
    <row r="47" spans="1:8" ht="13">
      <c r="A47" s="387"/>
      <c r="B47" s="388" t="s">
        <v>1492</v>
      </c>
      <c r="C47" s="389">
        <v>68</v>
      </c>
      <c r="D47" s="385">
        <v>0</v>
      </c>
      <c r="E47" s="390">
        <v>0</v>
      </c>
      <c r="F47" s="390">
        <v>0</v>
      </c>
      <c r="G47" s="390">
        <v>6.9999999999999999E-4</v>
      </c>
      <c r="H47" s="390">
        <v>0</v>
      </c>
    </row>
    <row r="48" spans="1:8" ht="13">
      <c r="A48" s="387"/>
      <c r="B48" s="388" t="s">
        <v>1493</v>
      </c>
      <c r="C48" s="389">
        <v>102</v>
      </c>
      <c r="D48" s="385">
        <v>0</v>
      </c>
      <c r="E48" s="390">
        <v>0</v>
      </c>
      <c r="F48" s="390">
        <v>0</v>
      </c>
      <c r="G48" s="390">
        <v>1.3965490196078431E-3</v>
      </c>
      <c r="H48" s="390">
        <v>0</v>
      </c>
    </row>
    <row r="49" spans="1:8">
      <c r="B49" s="383" t="s">
        <v>1494</v>
      </c>
      <c r="C49" s="384">
        <v>1</v>
      </c>
      <c r="D49" s="385">
        <v>0</v>
      </c>
      <c r="E49" s="386">
        <v>0</v>
      </c>
      <c r="F49" s="386">
        <v>0</v>
      </c>
      <c r="G49" s="386">
        <v>1.8000000000000002E-3</v>
      </c>
      <c r="H49" s="386">
        <v>0</v>
      </c>
    </row>
    <row r="50" spans="1:8">
      <c r="B50" s="383" t="s">
        <v>1495</v>
      </c>
      <c r="C50" s="384">
        <v>178</v>
      </c>
      <c r="D50" s="385">
        <v>0</v>
      </c>
      <c r="E50" s="386">
        <v>0</v>
      </c>
      <c r="F50" s="386">
        <v>0</v>
      </c>
      <c r="G50" s="386">
        <v>2.8E-3</v>
      </c>
      <c r="H50" s="386">
        <v>0</v>
      </c>
    </row>
    <row r="51" spans="1:8">
      <c r="B51" s="383" t="s">
        <v>1496</v>
      </c>
      <c r="C51" s="385">
        <v>292</v>
      </c>
      <c r="D51" s="385">
        <v>0</v>
      </c>
      <c r="E51" s="386">
        <v>0</v>
      </c>
      <c r="F51" s="386">
        <v>0</v>
      </c>
      <c r="G51" s="386">
        <v>5.7000000000000002E-3</v>
      </c>
      <c r="H51" s="386">
        <v>7.6335877862595419E-4</v>
      </c>
    </row>
    <row r="52" spans="1:8">
      <c r="B52" s="383" t="s">
        <v>1497</v>
      </c>
      <c r="C52" s="385">
        <v>623</v>
      </c>
      <c r="D52" s="385">
        <v>1</v>
      </c>
      <c r="E52" s="386">
        <v>1.6051364365971107E-3</v>
      </c>
      <c r="F52" s="386">
        <v>0</v>
      </c>
      <c r="G52" s="386">
        <v>1.6944545731707318E-2</v>
      </c>
      <c r="H52" s="386">
        <v>2.1164021164021161E-3</v>
      </c>
    </row>
    <row r="53" spans="1:8" ht="13">
      <c r="A53" s="387"/>
      <c r="B53" s="388" t="s">
        <v>1498</v>
      </c>
      <c r="C53" s="389">
        <v>328</v>
      </c>
      <c r="D53" s="385">
        <v>1</v>
      </c>
      <c r="E53" s="390">
        <v>3.0487804878048782E-3</v>
      </c>
      <c r="F53" s="390">
        <v>0</v>
      </c>
      <c r="G53" s="390">
        <v>1.1289091463414634E-2</v>
      </c>
      <c r="H53" s="390">
        <v>1.9907100199071004E-3</v>
      </c>
    </row>
    <row r="54" spans="1:8" ht="13">
      <c r="A54" s="387"/>
      <c r="B54" s="388" t="s">
        <v>1499</v>
      </c>
      <c r="C54" s="389">
        <v>295</v>
      </c>
      <c r="D54" s="385">
        <v>0</v>
      </c>
      <c r="E54" s="390">
        <v>0</v>
      </c>
      <c r="F54" s="390">
        <v>0</v>
      </c>
      <c r="G54" s="390">
        <v>2.2600000000000002E-2</v>
      </c>
      <c r="H54" s="390">
        <v>2.2590361445783132E-3</v>
      </c>
    </row>
    <row r="55" spans="1:8">
      <c r="B55" s="383" t="s">
        <v>1500</v>
      </c>
      <c r="C55" s="385">
        <v>433</v>
      </c>
      <c r="D55" s="385">
        <v>4</v>
      </c>
      <c r="E55" s="386">
        <v>9.2378752886836026E-3</v>
      </c>
      <c r="F55" s="386">
        <v>0</v>
      </c>
      <c r="G55" s="386">
        <v>6.7900000000000002E-2</v>
      </c>
      <c r="H55" s="386">
        <v>1.9498607242339833E-2</v>
      </c>
    </row>
    <row r="56" spans="1:8" ht="13">
      <c r="A56" s="387"/>
      <c r="B56" s="388" t="s">
        <v>1501</v>
      </c>
      <c r="C56" s="389">
        <v>382</v>
      </c>
      <c r="D56" s="385">
        <v>2</v>
      </c>
      <c r="E56" s="390">
        <v>5.235602094240838E-3</v>
      </c>
      <c r="F56" s="390">
        <v>0</v>
      </c>
      <c r="G56" s="390">
        <v>4.53E-2</v>
      </c>
      <c r="H56" s="390">
        <v>1.6542597187758478E-2</v>
      </c>
    </row>
    <row r="57" spans="1:8" ht="13">
      <c r="A57" s="387"/>
      <c r="B57" s="388" t="s">
        <v>1502</v>
      </c>
      <c r="C57" s="389">
        <v>51</v>
      </c>
      <c r="D57" s="385">
        <v>2</v>
      </c>
      <c r="E57" s="390">
        <v>3.9215686274509803E-2</v>
      </c>
      <c r="F57" s="390">
        <v>0</v>
      </c>
      <c r="G57" s="390">
        <v>9.0500000000000011E-2</v>
      </c>
      <c r="H57" s="390">
        <v>3.5242290748898682E-2</v>
      </c>
    </row>
    <row r="58" spans="1:8">
      <c r="B58" s="383" t="s">
        <v>1503</v>
      </c>
      <c r="C58" s="385">
        <v>22</v>
      </c>
      <c r="D58" s="385">
        <v>1</v>
      </c>
      <c r="E58" s="386">
        <v>4.5454545454545456E-2</v>
      </c>
      <c r="F58" s="386">
        <v>0</v>
      </c>
      <c r="G58" s="386">
        <v>0.18100000000000002</v>
      </c>
      <c r="H58" s="386">
        <v>9.4488188976377951E-2</v>
      </c>
    </row>
    <row r="59" spans="1:8" ht="13">
      <c r="A59" s="387"/>
      <c r="B59" s="388" t="s">
        <v>1504</v>
      </c>
      <c r="C59" s="389">
        <v>22</v>
      </c>
      <c r="D59" s="385">
        <v>1</v>
      </c>
      <c r="E59" s="390">
        <v>4.5454545454545456E-2</v>
      </c>
      <c r="F59" s="390">
        <v>0</v>
      </c>
      <c r="G59" s="390">
        <v>0.18100000000000002</v>
      </c>
      <c r="H59" s="390">
        <v>9.4488188976377951E-2</v>
      </c>
    </row>
    <row r="60" spans="1:8" ht="13">
      <c r="A60" s="387"/>
      <c r="B60" s="388" t="s">
        <v>1505</v>
      </c>
      <c r="C60" s="389">
        <v>0</v>
      </c>
      <c r="D60" s="385">
        <v>0</v>
      </c>
      <c r="E60" s="390">
        <v>0</v>
      </c>
      <c r="F60" s="390">
        <v>0</v>
      </c>
      <c r="G60" s="390">
        <v>0</v>
      </c>
      <c r="H60" s="390">
        <v>0</v>
      </c>
    </row>
    <row r="61" spans="1:8" ht="13">
      <c r="A61" s="387"/>
      <c r="B61" s="388" t="s">
        <v>1506</v>
      </c>
      <c r="C61" s="389">
        <v>0</v>
      </c>
      <c r="D61" s="385">
        <v>0</v>
      </c>
      <c r="E61" s="390">
        <v>0</v>
      </c>
      <c r="F61" s="390">
        <v>0</v>
      </c>
      <c r="G61" s="390">
        <v>0</v>
      </c>
      <c r="H61" s="390">
        <v>0</v>
      </c>
    </row>
    <row r="62" spans="1:8">
      <c r="A62" s="398"/>
      <c r="B62" s="399" t="s">
        <v>1507</v>
      </c>
      <c r="C62" s="400">
        <v>49</v>
      </c>
      <c r="D62" s="400">
        <v>0</v>
      </c>
      <c r="E62" s="401">
        <v>0</v>
      </c>
      <c r="F62" s="401">
        <v>1</v>
      </c>
      <c r="G62" s="401">
        <v>1</v>
      </c>
      <c r="H62" s="401">
        <v>5.0847457627118647E-2</v>
      </c>
    </row>
    <row r="63" spans="1:8" ht="13">
      <c r="A63" s="395" t="s">
        <v>1592</v>
      </c>
      <c r="C63" s="396"/>
      <c r="D63" s="397"/>
      <c r="E63" s="386"/>
      <c r="F63" s="386"/>
      <c r="G63" s="386"/>
      <c r="H63" s="386"/>
    </row>
    <row r="64" spans="1:8">
      <c r="B64" s="383" t="s">
        <v>1491</v>
      </c>
      <c r="C64" s="384">
        <v>3</v>
      </c>
      <c r="D64" s="385">
        <v>0</v>
      </c>
      <c r="E64" s="386">
        <v>0</v>
      </c>
      <c r="F64" s="386">
        <v>0</v>
      </c>
      <c r="G64" s="386">
        <v>1.4E-3</v>
      </c>
      <c r="H64" s="386">
        <v>0</v>
      </c>
    </row>
    <row r="65" spans="1:8" ht="13">
      <c r="A65" s="387"/>
      <c r="B65" s="388" t="s">
        <v>1492</v>
      </c>
      <c r="C65" s="389">
        <v>0</v>
      </c>
      <c r="D65" s="385">
        <v>0</v>
      </c>
      <c r="E65" s="390">
        <v>0</v>
      </c>
      <c r="F65" s="390">
        <v>0</v>
      </c>
      <c r="G65" s="390">
        <v>0</v>
      </c>
      <c r="H65" s="390">
        <v>0</v>
      </c>
    </row>
    <row r="66" spans="1:8" ht="13">
      <c r="A66" s="387"/>
      <c r="B66" s="388" t="s">
        <v>1493</v>
      </c>
      <c r="C66" s="389">
        <v>3</v>
      </c>
      <c r="D66" s="385">
        <v>0</v>
      </c>
      <c r="E66" s="390">
        <v>0</v>
      </c>
      <c r="F66" s="390">
        <v>0</v>
      </c>
      <c r="G66" s="390">
        <v>1.4E-3</v>
      </c>
      <c r="H66" s="390">
        <v>0</v>
      </c>
    </row>
    <row r="67" spans="1:8">
      <c r="B67" s="383" t="s">
        <v>1494</v>
      </c>
      <c r="C67" s="384">
        <v>0</v>
      </c>
      <c r="D67" s="385">
        <v>0</v>
      </c>
      <c r="E67" s="386">
        <v>0</v>
      </c>
      <c r="F67" s="386">
        <v>0</v>
      </c>
      <c r="G67" s="386">
        <v>0</v>
      </c>
      <c r="H67" s="386">
        <v>0</v>
      </c>
    </row>
    <row r="68" spans="1:8">
      <c r="B68" s="383" t="s">
        <v>1495</v>
      </c>
      <c r="C68" s="384">
        <v>9</v>
      </c>
      <c r="D68" s="385">
        <v>0</v>
      </c>
      <c r="E68" s="386">
        <v>0</v>
      </c>
      <c r="F68" s="386">
        <v>0</v>
      </c>
      <c r="G68" s="386">
        <v>2.8E-3</v>
      </c>
      <c r="H68" s="386">
        <v>0</v>
      </c>
    </row>
    <row r="69" spans="1:8">
      <c r="B69" s="383" t="s">
        <v>1496</v>
      </c>
      <c r="C69" s="385">
        <v>29</v>
      </c>
      <c r="D69" s="385">
        <v>0</v>
      </c>
      <c r="E69" s="386">
        <v>0</v>
      </c>
      <c r="F69" s="386">
        <v>0</v>
      </c>
      <c r="G69" s="386">
        <v>5.7000000000000002E-3</v>
      </c>
      <c r="H69" s="386">
        <v>0</v>
      </c>
    </row>
    <row r="70" spans="1:8">
      <c r="B70" s="383" t="s">
        <v>1497</v>
      </c>
      <c r="C70" s="385">
        <v>218</v>
      </c>
      <c r="D70" s="385">
        <v>0</v>
      </c>
      <c r="E70" s="386">
        <v>0</v>
      </c>
      <c r="F70" s="386">
        <v>0</v>
      </c>
      <c r="G70" s="386">
        <v>1.695E-2</v>
      </c>
      <c r="H70" s="386">
        <v>9.6061479346781949E-4</v>
      </c>
    </row>
    <row r="71" spans="1:8" ht="13">
      <c r="A71" s="387"/>
      <c r="B71" s="388" t="s">
        <v>1498</v>
      </c>
      <c r="C71" s="389">
        <v>146</v>
      </c>
      <c r="D71" s="385">
        <v>0</v>
      </c>
      <c r="E71" s="390">
        <v>0</v>
      </c>
      <c r="F71" s="390">
        <v>0</v>
      </c>
      <c r="G71" s="390">
        <v>1.1300000000000001E-2</v>
      </c>
      <c r="H71" s="390">
        <v>1.6000000000000001E-3</v>
      </c>
    </row>
    <row r="72" spans="1:8" ht="13">
      <c r="A72" s="387"/>
      <c r="B72" s="388" t="s">
        <v>1499</v>
      </c>
      <c r="C72" s="389">
        <v>72</v>
      </c>
      <c r="D72" s="385">
        <v>0</v>
      </c>
      <c r="E72" s="390">
        <v>0</v>
      </c>
      <c r="F72" s="390">
        <v>0</v>
      </c>
      <c r="G72" s="390">
        <v>2.2600000000000002E-2</v>
      </c>
      <c r="H72" s="390">
        <v>0</v>
      </c>
    </row>
    <row r="73" spans="1:8">
      <c r="B73" s="383" t="s">
        <v>1500</v>
      </c>
      <c r="C73" s="385">
        <v>40</v>
      </c>
      <c r="D73" s="385">
        <v>0</v>
      </c>
      <c r="E73" s="386">
        <v>0</v>
      </c>
      <c r="F73" s="386">
        <v>0</v>
      </c>
      <c r="G73" s="386">
        <v>6.7900000000000002E-2</v>
      </c>
      <c r="H73" s="386">
        <v>1.6393442622950821E-2</v>
      </c>
    </row>
    <row r="74" spans="1:8" ht="13">
      <c r="A74" s="387"/>
      <c r="B74" s="388" t="s">
        <v>1501</v>
      </c>
      <c r="C74" s="389">
        <v>30</v>
      </c>
      <c r="D74" s="385">
        <v>0</v>
      </c>
      <c r="E74" s="390">
        <v>0</v>
      </c>
      <c r="F74" s="390">
        <v>0</v>
      </c>
      <c r="G74" s="390">
        <v>4.53E-2</v>
      </c>
      <c r="H74" s="390">
        <v>2.0202020202020204E-2</v>
      </c>
    </row>
    <row r="75" spans="1:8" ht="13">
      <c r="A75" s="387"/>
      <c r="B75" s="388" t="s">
        <v>1502</v>
      </c>
      <c r="C75" s="389">
        <v>10</v>
      </c>
      <c r="D75" s="385">
        <v>0</v>
      </c>
      <c r="E75" s="390">
        <v>0</v>
      </c>
      <c r="F75" s="390">
        <v>0</v>
      </c>
      <c r="G75" s="390">
        <v>9.0500000000000011E-2</v>
      </c>
      <c r="H75" s="390">
        <v>0</v>
      </c>
    </row>
    <row r="76" spans="1:8">
      <c r="B76" s="383" t="s">
        <v>1503</v>
      </c>
      <c r="C76" s="385">
        <v>4</v>
      </c>
      <c r="D76" s="385">
        <v>0</v>
      </c>
      <c r="E76" s="386">
        <v>0</v>
      </c>
      <c r="F76" s="386">
        <v>0</v>
      </c>
      <c r="G76" s="386">
        <v>0.18100000000000002</v>
      </c>
      <c r="H76" s="386">
        <v>0</v>
      </c>
    </row>
    <row r="77" spans="1:8" ht="13">
      <c r="A77" s="387"/>
      <c r="B77" s="388" t="s">
        <v>1504</v>
      </c>
      <c r="C77" s="389">
        <v>4</v>
      </c>
      <c r="D77" s="385">
        <v>0</v>
      </c>
      <c r="E77" s="390">
        <v>0</v>
      </c>
      <c r="F77" s="390">
        <v>0</v>
      </c>
      <c r="G77" s="390">
        <v>0.18100000000000002</v>
      </c>
      <c r="H77" s="390">
        <v>0</v>
      </c>
    </row>
    <row r="78" spans="1:8" ht="13">
      <c r="A78" s="387"/>
      <c r="B78" s="388" t="s">
        <v>1505</v>
      </c>
      <c r="C78" s="389">
        <v>0</v>
      </c>
      <c r="D78" s="385">
        <v>0</v>
      </c>
      <c r="E78" s="390">
        <v>0</v>
      </c>
      <c r="F78" s="390">
        <v>0</v>
      </c>
      <c r="G78" s="390">
        <v>0</v>
      </c>
      <c r="H78" s="390">
        <v>0</v>
      </c>
    </row>
    <row r="79" spans="1:8" ht="13">
      <c r="A79" s="387"/>
      <c r="B79" s="388" t="s">
        <v>1506</v>
      </c>
      <c r="C79" s="389">
        <v>0</v>
      </c>
      <c r="D79" s="385">
        <v>0</v>
      </c>
      <c r="E79" s="390">
        <v>0</v>
      </c>
      <c r="F79" s="390">
        <v>0</v>
      </c>
      <c r="G79" s="390">
        <v>0</v>
      </c>
      <c r="H79" s="390">
        <v>0</v>
      </c>
    </row>
    <row r="80" spans="1:8">
      <c r="A80" s="398"/>
      <c r="B80" s="399" t="s">
        <v>1507</v>
      </c>
      <c r="C80" s="400">
        <v>6</v>
      </c>
      <c r="D80" s="400">
        <v>0</v>
      </c>
      <c r="E80" s="401">
        <v>0</v>
      </c>
      <c r="F80" s="401">
        <v>0</v>
      </c>
      <c r="G80" s="401">
        <v>1</v>
      </c>
      <c r="H80" s="401">
        <v>0</v>
      </c>
    </row>
    <row r="81" spans="1:8" ht="13">
      <c r="A81" s="395" t="s">
        <v>1593</v>
      </c>
      <c r="C81" s="396"/>
      <c r="D81" s="397"/>
      <c r="E81" s="386"/>
      <c r="F81" s="386"/>
      <c r="G81" s="386"/>
      <c r="H81" s="386"/>
    </row>
    <row r="82" spans="1:8">
      <c r="B82" s="383" t="s">
        <v>1491</v>
      </c>
      <c r="C82" s="384">
        <v>67</v>
      </c>
      <c r="D82" s="385">
        <v>0</v>
      </c>
      <c r="E82" s="386">
        <v>0</v>
      </c>
      <c r="F82" s="386">
        <v>0</v>
      </c>
      <c r="G82" s="386">
        <v>1.017624773139746E-3</v>
      </c>
      <c r="H82" s="386">
        <v>0</v>
      </c>
    </row>
    <row r="83" spans="1:8" ht="13">
      <c r="A83" s="387"/>
      <c r="B83" s="388" t="s">
        <v>1492</v>
      </c>
      <c r="C83" s="389">
        <v>29</v>
      </c>
      <c r="D83" s="385">
        <v>0</v>
      </c>
      <c r="E83" s="390">
        <v>0</v>
      </c>
      <c r="F83" s="390">
        <v>0</v>
      </c>
      <c r="G83" s="390">
        <v>6.6027586206896557E-4</v>
      </c>
      <c r="H83" s="390">
        <v>0</v>
      </c>
    </row>
    <row r="84" spans="1:8" ht="13">
      <c r="A84" s="387"/>
      <c r="B84" s="388" t="s">
        <v>1493</v>
      </c>
      <c r="C84" s="389">
        <v>38</v>
      </c>
      <c r="D84" s="385">
        <v>0</v>
      </c>
      <c r="E84" s="390">
        <v>0</v>
      </c>
      <c r="F84" s="390">
        <v>0</v>
      </c>
      <c r="G84" s="390">
        <v>1.3749736842105264E-3</v>
      </c>
      <c r="H84" s="390">
        <v>0</v>
      </c>
    </row>
    <row r="85" spans="1:8">
      <c r="B85" s="383" t="s">
        <v>1494</v>
      </c>
      <c r="C85" s="384">
        <v>2</v>
      </c>
      <c r="D85" s="385">
        <v>0</v>
      </c>
      <c r="E85" s="386">
        <v>0</v>
      </c>
      <c r="F85" s="386">
        <v>0</v>
      </c>
      <c r="G85" s="386">
        <v>1.7599999999999998E-3</v>
      </c>
      <c r="H85" s="386">
        <v>0</v>
      </c>
    </row>
    <row r="86" spans="1:8">
      <c r="B86" s="383" t="s">
        <v>1495</v>
      </c>
      <c r="C86" s="384">
        <v>84</v>
      </c>
      <c r="D86" s="385">
        <v>0</v>
      </c>
      <c r="E86" s="386">
        <v>0</v>
      </c>
      <c r="F86" s="386">
        <v>0</v>
      </c>
      <c r="G86" s="386">
        <v>2.8029761904761904E-3</v>
      </c>
      <c r="H86" s="386">
        <v>0</v>
      </c>
    </row>
    <row r="87" spans="1:8">
      <c r="B87" s="383" t="s">
        <v>1496</v>
      </c>
      <c r="C87" s="385">
        <v>82</v>
      </c>
      <c r="D87" s="385">
        <v>0</v>
      </c>
      <c r="E87" s="386">
        <v>0</v>
      </c>
      <c r="F87" s="386">
        <v>0</v>
      </c>
      <c r="G87" s="386">
        <v>5.7000000000000002E-3</v>
      </c>
      <c r="H87" s="386">
        <v>0</v>
      </c>
    </row>
    <row r="88" spans="1:8">
      <c r="B88" s="383" t="s">
        <v>1497</v>
      </c>
      <c r="C88" s="385">
        <v>111</v>
      </c>
      <c r="D88" s="385">
        <v>1</v>
      </c>
      <c r="E88" s="386">
        <v>9.0090090090090089E-3</v>
      </c>
      <c r="F88" s="386">
        <v>0</v>
      </c>
      <c r="G88" s="386">
        <v>1.6932069230769231E-2</v>
      </c>
      <c r="H88" s="386">
        <v>7.1813285457809697E-3</v>
      </c>
    </row>
    <row r="89" spans="1:8" ht="13">
      <c r="A89" s="387"/>
      <c r="B89" s="388" t="s">
        <v>1498</v>
      </c>
      <c r="C89" s="389">
        <v>65</v>
      </c>
      <c r="D89" s="385">
        <v>1</v>
      </c>
      <c r="E89" s="390">
        <v>1.5384615384615385E-2</v>
      </c>
      <c r="F89" s="390">
        <v>0</v>
      </c>
      <c r="G89" s="390">
        <v>1.1264138461538462E-2</v>
      </c>
      <c r="H89" s="390">
        <v>6.5573770491803279E-3</v>
      </c>
    </row>
    <row r="90" spans="1:8" ht="13">
      <c r="A90" s="387"/>
      <c r="B90" s="388" t="s">
        <v>1499</v>
      </c>
      <c r="C90" s="389">
        <v>46</v>
      </c>
      <c r="D90" s="385">
        <v>0</v>
      </c>
      <c r="E90" s="390">
        <v>0</v>
      </c>
      <c r="F90" s="390">
        <v>0</v>
      </c>
      <c r="G90" s="390">
        <v>2.2600000000000002E-2</v>
      </c>
      <c r="H90" s="390">
        <v>7.9365079365079378E-3</v>
      </c>
    </row>
    <row r="91" spans="1:8">
      <c r="B91" s="383" t="s">
        <v>1500</v>
      </c>
      <c r="C91" s="385">
        <v>239</v>
      </c>
      <c r="D91" s="385">
        <v>0</v>
      </c>
      <c r="E91" s="386">
        <v>0</v>
      </c>
      <c r="F91" s="386">
        <v>0</v>
      </c>
      <c r="G91" s="386">
        <v>6.6315900655021839E-2</v>
      </c>
      <c r="H91" s="386">
        <v>1.1919698870765369E-2</v>
      </c>
    </row>
    <row r="92" spans="1:8" ht="13">
      <c r="A92" s="387"/>
      <c r="B92" s="388" t="s">
        <v>1501</v>
      </c>
      <c r="C92" s="389">
        <v>229</v>
      </c>
      <c r="D92" s="385">
        <v>0</v>
      </c>
      <c r="E92" s="390">
        <v>0</v>
      </c>
      <c r="F92" s="390">
        <v>0</v>
      </c>
      <c r="G92" s="390">
        <v>4.5261301310043668E-2</v>
      </c>
      <c r="H92" s="390">
        <v>1.2450851900393184E-2</v>
      </c>
    </row>
    <row r="93" spans="1:8" ht="13">
      <c r="A93" s="387"/>
      <c r="B93" s="388" t="s">
        <v>1502</v>
      </c>
      <c r="C93" s="389">
        <v>10</v>
      </c>
      <c r="D93" s="385">
        <v>0</v>
      </c>
      <c r="E93" s="390">
        <v>0</v>
      </c>
      <c r="F93" s="390">
        <v>0</v>
      </c>
      <c r="G93" s="390">
        <v>8.7370500000000004E-2</v>
      </c>
      <c r="H93" s="390">
        <v>0</v>
      </c>
    </row>
    <row r="94" spans="1:8">
      <c r="B94" s="383" t="s">
        <v>1503</v>
      </c>
      <c r="C94" s="385">
        <v>18</v>
      </c>
      <c r="D94" s="385">
        <v>4</v>
      </c>
      <c r="E94" s="386">
        <v>0.22222222222222221</v>
      </c>
      <c r="F94" s="386">
        <v>0</v>
      </c>
      <c r="G94" s="386">
        <v>0.18100000000000002</v>
      </c>
      <c r="H94" s="386">
        <v>0.10416666666666667</v>
      </c>
    </row>
    <row r="95" spans="1:8" ht="13">
      <c r="A95" s="387"/>
      <c r="B95" s="388" t="s">
        <v>1504</v>
      </c>
      <c r="C95" s="389">
        <v>18</v>
      </c>
      <c r="D95" s="385">
        <v>4</v>
      </c>
      <c r="E95" s="390">
        <v>0.22222222222222221</v>
      </c>
      <c r="F95" s="390">
        <v>0</v>
      </c>
      <c r="G95" s="390">
        <v>0.18100000000000002</v>
      </c>
      <c r="H95" s="390">
        <v>0.10416666666666667</v>
      </c>
    </row>
    <row r="96" spans="1:8" ht="13">
      <c r="A96" s="387"/>
      <c r="B96" s="388" t="s">
        <v>1505</v>
      </c>
      <c r="C96" s="389">
        <v>0</v>
      </c>
      <c r="D96" s="385">
        <v>0</v>
      </c>
      <c r="E96" s="390">
        <v>0</v>
      </c>
      <c r="F96" s="390">
        <v>0</v>
      </c>
      <c r="G96" s="390">
        <v>0</v>
      </c>
      <c r="H96" s="390">
        <v>0</v>
      </c>
    </row>
    <row r="97" spans="1:8" ht="13">
      <c r="A97" s="387"/>
      <c r="B97" s="388" t="s">
        <v>1506</v>
      </c>
      <c r="C97" s="389">
        <v>0</v>
      </c>
      <c r="D97" s="385">
        <v>0</v>
      </c>
      <c r="E97" s="390">
        <v>0</v>
      </c>
      <c r="F97" s="390">
        <v>0</v>
      </c>
      <c r="G97" s="390">
        <v>0</v>
      </c>
      <c r="H97" s="390">
        <v>0</v>
      </c>
    </row>
    <row r="98" spans="1:8" ht="13" thickBot="1">
      <c r="A98" s="391"/>
      <c r="B98" s="392" t="s">
        <v>1507</v>
      </c>
      <c r="C98" s="393">
        <v>26</v>
      </c>
      <c r="D98" s="393">
        <v>0</v>
      </c>
      <c r="E98" s="394">
        <v>0</v>
      </c>
      <c r="F98" s="394">
        <v>1</v>
      </c>
      <c r="G98" s="394">
        <v>1</v>
      </c>
      <c r="H98" s="394">
        <v>1.9083969465648856E-2</v>
      </c>
    </row>
    <row r="100" spans="1:8">
      <c r="A100" s="1250" t="s">
        <v>1599</v>
      </c>
      <c r="B100" s="1250"/>
      <c r="C100" s="1250"/>
      <c r="D100" s="1250"/>
      <c r="E100" s="1250"/>
      <c r="F100" s="1250"/>
      <c r="G100" s="1250"/>
      <c r="H100" s="1250"/>
    </row>
    <row r="101" spans="1:8">
      <c r="A101" s="1250"/>
      <c r="B101" s="1250"/>
      <c r="C101" s="1250"/>
      <c r="D101" s="1250"/>
      <c r="E101" s="1250"/>
      <c r="F101" s="1250"/>
      <c r="G101" s="1250"/>
      <c r="H101" s="1250"/>
    </row>
  </sheetData>
  <mergeCells count="9">
    <mergeCell ref="A100:H101"/>
    <mergeCell ref="A5:H5"/>
    <mergeCell ref="A6:B6"/>
    <mergeCell ref="A7:A8"/>
    <mergeCell ref="B7:B8"/>
    <mergeCell ref="C7:D7"/>
    <mergeCell ref="E7:E8"/>
    <mergeCell ref="G7:G8"/>
    <mergeCell ref="H7:H8"/>
  </mergeCells>
  <pageMargins left="0.7" right="0.7" top="0.75" bottom="0.75" header="0.3" footer="0.3"/>
  <pageSetup paperSize="9" scale="5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9"/>
  <sheetViews>
    <sheetView showGridLines="0" zoomScale="90" zoomScaleNormal="90" workbookViewId="0">
      <selection activeCell="G109" sqref="G109"/>
    </sheetView>
  </sheetViews>
  <sheetFormatPr defaultColWidth="8.7265625" defaultRowHeight="12.5"/>
  <cols>
    <col min="1" max="1" width="10.81640625" customWidth="1"/>
    <col min="2" max="2" width="36.54296875" customWidth="1"/>
    <col min="3" max="8" width="18.7265625" customWidth="1"/>
    <col min="9" max="13" width="14.26953125" customWidth="1"/>
    <col min="14" max="14" width="22.26953125" customWidth="1"/>
    <col min="15" max="17" width="14.26953125" customWidth="1"/>
    <col min="18" max="18" width="23.7265625" customWidth="1"/>
    <col min="19" max="19" width="16.7265625" customWidth="1"/>
  </cols>
  <sheetData>
    <row r="1" spans="1:8" ht="15" customHeight="1"/>
    <row r="2" spans="1:8" ht="15" customHeight="1"/>
    <row r="3" spans="1:8" ht="15" customHeight="1"/>
    <row r="4" spans="1:8" ht="15" customHeight="1">
      <c r="C4" s="24" t="s">
        <v>94</v>
      </c>
      <c r="D4" s="24" t="s">
        <v>95</v>
      </c>
      <c r="E4" s="24" t="s">
        <v>96</v>
      </c>
      <c r="F4" s="24" t="s">
        <v>139</v>
      </c>
      <c r="G4" s="24" t="s">
        <v>140</v>
      </c>
      <c r="H4" s="24" t="s">
        <v>253</v>
      </c>
    </row>
    <row r="5" spans="1:8" ht="17.5">
      <c r="A5" s="68" t="s">
        <v>1601</v>
      </c>
      <c r="B5" s="18"/>
      <c r="C5" s="18"/>
      <c r="D5" s="18"/>
      <c r="E5" s="18"/>
      <c r="F5" s="18"/>
      <c r="G5" s="18"/>
      <c r="H5" s="18"/>
    </row>
    <row r="6" spans="1:8" ht="13">
      <c r="A6" s="127" t="s">
        <v>835</v>
      </c>
      <c r="B6" s="18"/>
      <c r="C6" s="18"/>
      <c r="D6" s="18"/>
      <c r="E6" s="18"/>
      <c r="F6" s="18"/>
      <c r="G6" s="18"/>
      <c r="H6" s="18"/>
    </row>
    <row r="7" spans="1:8" hidden="1">
      <c r="A7" s="18" t="s">
        <v>1602</v>
      </c>
      <c r="B7" s="18"/>
      <c r="C7" s="18"/>
      <c r="D7" s="18"/>
      <c r="E7" s="18"/>
      <c r="F7" s="18"/>
      <c r="G7" s="18"/>
      <c r="H7" s="18"/>
    </row>
    <row r="8" spans="1:8" hidden="1">
      <c r="A8" s="1248" t="s">
        <v>1603</v>
      </c>
      <c r="B8" s="1248"/>
      <c r="C8" s="1248"/>
      <c r="D8" s="1248"/>
      <c r="E8" s="1248"/>
      <c r="F8" s="1248"/>
      <c r="G8" s="1248"/>
      <c r="H8" s="1248"/>
    </row>
    <row r="9" spans="1:8" ht="25" hidden="1">
      <c r="A9" s="57" t="s">
        <v>1604</v>
      </c>
      <c r="B9" s="114" t="s">
        <v>1605</v>
      </c>
      <c r="C9" s="115" t="s">
        <v>1606</v>
      </c>
      <c r="D9" s="115" t="s">
        <v>1607</v>
      </c>
      <c r="E9" s="115" t="s">
        <v>1450</v>
      </c>
      <c r="F9" s="115" t="s">
        <v>202</v>
      </c>
      <c r="G9" s="115" t="s">
        <v>1569</v>
      </c>
      <c r="H9" s="115" t="s">
        <v>1489</v>
      </c>
    </row>
    <row r="10" spans="1:8" hidden="1">
      <c r="A10" s="470" t="s">
        <v>1608</v>
      </c>
      <c r="B10" s="470" t="s">
        <v>1609</v>
      </c>
      <c r="C10" s="470"/>
      <c r="D10" s="470"/>
      <c r="E10" s="492">
        <v>0.5</v>
      </c>
      <c r="F10" s="470"/>
      <c r="G10" s="470"/>
      <c r="H10" s="470"/>
    </row>
    <row r="11" spans="1:8" hidden="1">
      <c r="B11" t="s">
        <v>1610</v>
      </c>
      <c r="E11" s="116">
        <v>0.7</v>
      </c>
    </row>
    <row r="12" spans="1:8" hidden="1">
      <c r="A12" t="s">
        <v>1611</v>
      </c>
      <c r="B12" t="s">
        <v>1609</v>
      </c>
      <c r="E12" s="116">
        <v>0.7</v>
      </c>
    </row>
    <row r="13" spans="1:8" hidden="1">
      <c r="B13" t="s">
        <v>1610</v>
      </c>
      <c r="E13" s="116">
        <v>0.9</v>
      </c>
    </row>
    <row r="14" spans="1:8" hidden="1">
      <c r="A14" t="s">
        <v>1612</v>
      </c>
      <c r="B14" t="s">
        <v>1609</v>
      </c>
      <c r="E14" s="116">
        <v>1.1499999999999999</v>
      </c>
    </row>
    <row r="15" spans="1:8" hidden="1">
      <c r="B15" t="s">
        <v>1610</v>
      </c>
      <c r="E15" s="116">
        <v>1.1499999999999999</v>
      </c>
    </row>
    <row r="16" spans="1:8" hidden="1">
      <c r="A16" t="s">
        <v>1613</v>
      </c>
      <c r="B16" t="s">
        <v>1609</v>
      </c>
      <c r="E16" s="116">
        <v>2.5</v>
      </c>
    </row>
    <row r="17" spans="1:8" hidden="1">
      <c r="B17" t="s">
        <v>1610</v>
      </c>
      <c r="E17" s="116">
        <v>2.5</v>
      </c>
    </row>
    <row r="18" spans="1:8" hidden="1">
      <c r="A18" t="s">
        <v>1614</v>
      </c>
      <c r="B18" t="s">
        <v>1609</v>
      </c>
      <c r="E18" s="147" t="s">
        <v>163</v>
      </c>
    </row>
    <row r="19" spans="1:8" hidden="1">
      <c r="B19" t="s">
        <v>1610</v>
      </c>
      <c r="E19" s="147" t="s">
        <v>163</v>
      </c>
    </row>
    <row r="20" spans="1:8" ht="13" hidden="1">
      <c r="A20" s="1" t="s">
        <v>138</v>
      </c>
      <c r="B20" s="1" t="s">
        <v>1609</v>
      </c>
      <c r="C20" s="1"/>
      <c r="D20" s="1"/>
      <c r="E20" s="89"/>
      <c r="F20" s="1"/>
      <c r="G20" s="1"/>
      <c r="H20" s="1"/>
    </row>
    <row r="21" spans="1:8" ht="13.5" hidden="1" thickBot="1">
      <c r="A21" s="445"/>
      <c r="B21" s="445" t="s">
        <v>1610</v>
      </c>
      <c r="C21" s="445"/>
      <c r="D21" s="445"/>
      <c r="E21" s="445"/>
      <c r="F21" s="445"/>
      <c r="G21" s="445"/>
      <c r="H21" s="445"/>
    </row>
    <row r="22" spans="1:8" hidden="1"/>
    <row r="23" spans="1:8" hidden="1">
      <c r="A23" s="18" t="s">
        <v>1615</v>
      </c>
      <c r="B23" s="18"/>
      <c r="C23" s="18"/>
      <c r="D23" s="18"/>
      <c r="E23" s="18"/>
      <c r="F23" s="18"/>
      <c r="G23" s="18"/>
      <c r="H23" s="18"/>
    </row>
    <row r="24" spans="1:8" hidden="1">
      <c r="A24" s="1248" t="s">
        <v>1616</v>
      </c>
      <c r="B24" s="1248"/>
      <c r="C24" s="1248"/>
      <c r="D24" s="1248"/>
      <c r="E24" s="1248"/>
      <c r="F24" s="1248"/>
      <c r="G24" s="1248"/>
      <c r="H24" s="1248"/>
    </row>
    <row r="25" spans="1:8" ht="25" hidden="1">
      <c r="A25" s="57" t="s">
        <v>1604</v>
      </c>
      <c r="B25" s="114" t="s">
        <v>1605</v>
      </c>
      <c r="C25" s="115" t="s">
        <v>1606</v>
      </c>
      <c r="D25" s="115" t="s">
        <v>1607</v>
      </c>
      <c r="E25" s="115" t="s">
        <v>1450</v>
      </c>
      <c r="F25" s="115" t="s">
        <v>202</v>
      </c>
      <c r="G25" s="115" t="s">
        <v>1569</v>
      </c>
      <c r="H25" s="115" t="s">
        <v>1489</v>
      </c>
    </row>
    <row r="26" spans="1:8" hidden="1">
      <c r="A26" s="470" t="s">
        <v>1608</v>
      </c>
      <c r="B26" s="470" t="s">
        <v>1609</v>
      </c>
      <c r="C26" s="470"/>
      <c r="D26" s="470"/>
      <c r="E26" s="492">
        <v>0.5</v>
      </c>
      <c r="F26" s="470"/>
      <c r="G26" s="470"/>
      <c r="H26" s="470"/>
    </row>
    <row r="27" spans="1:8" hidden="1">
      <c r="B27" t="s">
        <v>1610</v>
      </c>
      <c r="E27" s="116">
        <v>0.7</v>
      </c>
    </row>
    <row r="28" spans="1:8" hidden="1">
      <c r="A28" t="s">
        <v>1611</v>
      </c>
      <c r="B28" t="s">
        <v>1609</v>
      </c>
      <c r="E28" s="116">
        <v>0.7</v>
      </c>
    </row>
    <row r="29" spans="1:8" hidden="1">
      <c r="B29" t="s">
        <v>1610</v>
      </c>
      <c r="E29" s="116">
        <v>0.9</v>
      </c>
    </row>
    <row r="30" spans="1:8" hidden="1">
      <c r="A30" t="s">
        <v>1612</v>
      </c>
      <c r="B30" t="s">
        <v>1609</v>
      </c>
      <c r="E30" s="116">
        <v>1.1499999999999999</v>
      </c>
    </row>
    <row r="31" spans="1:8" hidden="1">
      <c r="B31" t="s">
        <v>1610</v>
      </c>
      <c r="E31" s="116">
        <v>1.1499999999999999</v>
      </c>
    </row>
    <row r="32" spans="1:8" hidden="1">
      <c r="A32" t="s">
        <v>1613</v>
      </c>
      <c r="B32" t="s">
        <v>1609</v>
      </c>
      <c r="E32" s="116">
        <v>2.5</v>
      </c>
    </row>
    <row r="33" spans="1:8" hidden="1">
      <c r="B33" t="s">
        <v>1610</v>
      </c>
      <c r="E33" s="116">
        <v>2.5</v>
      </c>
    </row>
    <row r="34" spans="1:8" hidden="1">
      <c r="A34" t="s">
        <v>1614</v>
      </c>
      <c r="B34" t="s">
        <v>1609</v>
      </c>
      <c r="E34" s="147" t="s">
        <v>163</v>
      </c>
    </row>
    <row r="35" spans="1:8" hidden="1">
      <c r="B35" t="s">
        <v>1610</v>
      </c>
      <c r="E35" s="147" t="s">
        <v>163</v>
      </c>
    </row>
    <row r="36" spans="1:8" ht="13" hidden="1">
      <c r="A36" s="1" t="s">
        <v>138</v>
      </c>
      <c r="B36" s="1" t="s">
        <v>1609</v>
      </c>
      <c r="C36" s="1"/>
      <c r="D36" s="1"/>
      <c r="E36" s="148"/>
      <c r="F36" s="1"/>
      <c r="G36" s="1"/>
      <c r="H36" s="1"/>
    </row>
    <row r="37" spans="1:8" ht="13.5" hidden="1" thickBot="1">
      <c r="A37" s="445"/>
      <c r="B37" s="445" t="s">
        <v>1610</v>
      </c>
      <c r="C37" s="445"/>
      <c r="D37" s="445"/>
      <c r="E37" s="445"/>
      <c r="F37" s="445"/>
      <c r="G37" s="445"/>
      <c r="H37" s="445"/>
    </row>
    <row r="38" spans="1:8" hidden="1"/>
    <row r="39" spans="1:8" hidden="1">
      <c r="A39" s="18" t="s">
        <v>1617</v>
      </c>
      <c r="B39" s="18"/>
      <c r="C39" s="18"/>
      <c r="D39" s="18"/>
      <c r="E39" s="18"/>
      <c r="F39" s="18"/>
      <c r="G39" s="18"/>
      <c r="H39" s="18"/>
    </row>
    <row r="40" spans="1:8" hidden="1">
      <c r="A40" s="1248" t="s">
        <v>1618</v>
      </c>
      <c r="B40" s="1248"/>
      <c r="C40" s="1248"/>
      <c r="D40" s="1248"/>
      <c r="E40" s="1248"/>
      <c r="F40" s="1248"/>
      <c r="G40" s="1248"/>
      <c r="H40" s="1248"/>
    </row>
    <row r="41" spans="1:8" ht="25" hidden="1">
      <c r="A41" s="57" t="s">
        <v>1604</v>
      </c>
      <c r="B41" s="114" t="s">
        <v>1605</v>
      </c>
      <c r="C41" s="115" t="s">
        <v>1606</v>
      </c>
      <c r="D41" s="115" t="s">
        <v>1607</v>
      </c>
      <c r="E41" s="115" t="s">
        <v>1450</v>
      </c>
      <c r="F41" s="115" t="s">
        <v>202</v>
      </c>
      <c r="G41" s="115" t="s">
        <v>1569</v>
      </c>
      <c r="H41" s="115" t="s">
        <v>1489</v>
      </c>
    </row>
    <row r="42" spans="1:8" hidden="1">
      <c r="A42" s="470" t="s">
        <v>1608</v>
      </c>
      <c r="B42" s="470" t="s">
        <v>1609</v>
      </c>
      <c r="C42" s="470"/>
      <c r="D42" s="470"/>
      <c r="E42" s="492">
        <v>0.5</v>
      </c>
      <c r="F42" s="470"/>
      <c r="G42" s="470"/>
      <c r="H42" s="470"/>
    </row>
    <row r="43" spans="1:8" hidden="1">
      <c r="B43" t="s">
        <v>1610</v>
      </c>
      <c r="E43" s="116">
        <v>0.7</v>
      </c>
    </row>
    <row r="44" spans="1:8" hidden="1">
      <c r="A44" t="s">
        <v>1611</v>
      </c>
      <c r="B44" t="s">
        <v>1609</v>
      </c>
      <c r="E44" s="116">
        <v>0.7</v>
      </c>
    </row>
    <row r="45" spans="1:8" hidden="1">
      <c r="B45" t="s">
        <v>1610</v>
      </c>
      <c r="E45" s="116">
        <v>0.9</v>
      </c>
    </row>
    <row r="46" spans="1:8" hidden="1">
      <c r="A46" t="s">
        <v>1612</v>
      </c>
      <c r="B46" t="s">
        <v>1609</v>
      </c>
      <c r="E46" s="116">
        <v>1.1499999999999999</v>
      </c>
    </row>
    <row r="47" spans="1:8" hidden="1">
      <c r="B47" t="s">
        <v>1610</v>
      </c>
      <c r="E47" s="116">
        <v>1.1499999999999999</v>
      </c>
    </row>
    <row r="48" spans="1:8" hidden="1">
      <c r="A48" t="s">
        <v>1613</v>
      </c>
      <c r="B48" t="s">
        <v>1609</v>
      </c>
      <c r="E48" s="116">
        <v>2.5</v>
      </c>
    </row>
    <row r="49" spans="1:8" hidden="1">
      <c r="B49" t="s">
        <v>1610</v>
      </c>
      <c r="E49" s="116">
        <v>2.5</v>
      </c>
    </row>
    <row r="50" spans="1:8" hidden="1">
      <c r="A50" t="s">
        <v>1614</v>
      </c>
      <c r="B50" t="s">
        <v>1609</v>
      </c>
      <c r="E50" s="147" t="s">
        <v>163</v>
      </c>
    </row>
    <row r="51" spans="1:8" hidden="1">
      <c r="B51" t="s">
        <v>1610</v>
      </c>
      <c r="E51" s="147" t="s">
        <v>163</v>
      </c>
    </row>
    <row r="52" spans="1:8" ht="13" hidden="1">
      <c r="A52" s="1" t="s">
        <v>138</v>
      </c>
      <c r="B52" s="1" t="s">
        <v>1609</v>
      </c>
      <c r="C52" s="1"/>
      <c r="D52" s="1"/>
      <c r="E52" s="1"/>
      <c r="F52" s="1"/>
      <c r="G52" s="1"/>
      <c r="H52" s="1"/>
    </row>
    <row r="53" spans="1:8" ht="13.5" hidden="1" thickBot="1">
      <c r="A53" s="445"/>
      <c r="B53" s="445" t="s">
        <v>1610</v>
      </c>
      <c r="C53" s="445"/>
      <c r="D53" s="445"/>
      <c r="E53" s="445"/>
      <c r="F53" s="445"/>
      <c r="G53" s="445"/>
      <c r="H53" s="445"/>
    </row>
    <row r="54" spans="1:8" hidden="1"/>
    <row r="55" spans="1:8" hidden="1">
      <c r="A55" s="18" t="s">
        <v>1619</v>
      </c>
      <c r="B55" s="18"/>
      <c r="C55" s="18"/>
      <c r="D55" s="18"/>
      <c r="E55" s="18"/>
      <c r="F55" s="18"/>
      <c r="G55" s="18"/>
      <c r="H55" s="18"/>
    </row>
    <row r="56" spans="1:8" hidden="1">
      <c r="A56" s="1248" t="s">
        <v>1620</v>
      </c>
      <c r="B56" s="1248"/>
      <c r="C56" s="1248"/>
      <c r="D56" s="1248"/>
      <c r="E56" s="1248"/>
      <c r="F56" s="1248"/>
      <c r="G56" s="1248"/>
      <c r="H56" s="1248"/>
    </row>
    <row r="57" spans="1:8" ht="25" hidden="1">
      <c r="A57" s="57" t="s">
        <v>1604</v>
      </c>
      <c r="B57" s="114" t="s">
        <v>1605</v>
      </c>
      <c r="C57" s="115" t="s">
        <v>1606</v>
      </c>
      <c r="D57" s="115" t="s">
        <v>1607</v>
      </c>
      <c r="E57" s="115" t="s">
        <v>1450</v>
      </c>
      <c r="F57" s="115" t="s">
        <v>202</v>
      </c>
      <c r="G57" s="115" t="s">
        <v>1569</v>
      </c>
      <c r="H57" s="115" t="s">
        <v>1489</v>
      </c>
    </row>
    <row r="58" spans="1:8" hidden="1">
      <c r="A58" s="470" t="s">
        <v>1608</v>
      </c>
      <c r="B58" s="470" t="s">
        <v>1609</v>
      </c>
      <c r="C58" s="470"/>
      <c r="D58" s="470"/>
      <c r="E58" s="492">
        <v>0.5</v>
      </c>
      <c r="F58" s="470"/>
      <c r="G58" s="470"/>
      <c r="H58" s="470"/>
    </row>
    <row r="59" spans="1:8" hidden="1">
      <c r="B59" t="s">
        <v>1610</v>
      </c>
      <c r="E59" s="116">
        <v>0.7</v>
      </c>
    </row>
    <row r="60" spans="1:8" hidden="1">
      <c r="A60" t="s">
        <v>1611</v>
      </c>
      <c r="B60" t="s">
        <v>1609</v>
      </c>
      <c r="E60" s="116">
        <v>0.7</v>
      </c>
    </row>
    <row r="61" spans="1:8" hidden="1">
      <c r="B61" t="s">
        <v>1610</v>
      </c>
      <c r="E61" s="116">
        <v>0.9</v>
      </c>
    </row>
    <row r="62" spans="1:8" hidden="1">
      <c r="A62" t="s">
        <v>1612</v>
      </c>
      <c r="B62" t="s">
        <v>1609</v>
      </c>
      <c r="E62" s="116">
        <v>1.1499999999999999</v>
      </c>
    </row>
    <row r="63" spans="1:8" hidden="1">
      <c r="B63" t="s">
        <v>1610</v>
      </c>
      <c r="E63" s="116">
        <v>1.1499999999999999</v>
      </c>
    </row>
    <row r="64" spans="1:8" hidden="1">
      <c r="A64" t="s">
        <v>1613</v>
      </c>
      <c r="B64" t="s">
        <v>1609</v>
      </c>
      <c r="E64" s="116">
        <v>2.5</v>
      </c>
    </row>
    <row r="65" spans="1:8" hidden="1">
      <c r="B65" t="s">
        <v>1610</v>
      </c>
      <c r="E65" s="116">
        <v>2.5</v>
      </c>
    </row>
    <row r="66" spans="1:8" hidden="1">
      <c r="A66" t="s">
        <v>1614</v>
      </c>
      <c r="B66" t="s">
        <v>1609</v>
      </c>
      <c r="E66" s="147" t="s">
        <v>163</v>
      </c>
    </row>
    <row r="67" spans="1:8" hidden="1">
      <c r="B67" t="s">
        <v>1610</v>
      </c>
      <c r="E67" s="147" t="s">
        <v>163</v>
      </c>
    </row>
    <row r="68" spans="1:8" ht="13" hidden="1">
      <c r="A68" s="1" t="s">
        <v>138</v>
      </c>
      <c r="B68" s="1" t="s">
        <v>1609</v>
      </c>
      <c r="C68" s="1"/>
      <c r="D68" s="1"/>
      <c r="E68" s="1"/>
      <c r="F68" s="1"/>
      <c r="G68" s="1"/>
      <c r="H68" s="1"/>
    </row>
    <row r="69" spans="1:8" ht="13.5" hidden="1" thickBot="1">
      <c r="A69" s="445"/>
      <c r="B69" s="445" t="s">
        <v>1610</v>
      </c>
      <c r="C69" s="445"/>
      <c r="D69" s="445"/>
      <c r="E69" s="445"/>
      <c r="F69" s="445"/>
      <c r="G69" s="445"/>
      <c r="H69" s="445"/>
    </row>
    <row r="70" spans="1:8" hidden="1"/>
    <row r="71" spans="1:8">
      <c r="A71" s="18" t="s">
        <v>1621</v>
      </c>
      <c r="B71" s="18"/>
      <c r="C71" s="18"/>
      <c r="D71" s="18"/>
      <c r="E71" s="18"/>
      <c r="F71" s="18"/>
      <c r="G71" s="18"/>
      <c r="H71" s="18"/>
    </row>
    <row r="72" spans="1:8">
      <c r="A72" s="1248" t="s">
        <v>1622</v>
      </c>
      <c r="B72" s="1248"/>
      <c r="C72" s="1248"/>
      <c r="D72" s="1248"/>
      <c r="E72" s="1248"/>
      <c r="F72" s="1248"/>
      <c r="G72" s="1248"/>
      <c r="H72" s="1248"/>
    </row>
    <row r="73" spans="1:8" ht="25">
      <c r="A73" s="57" t="s">
        <v>1623</v>
      </c>
      <c r="B73" s="114"/>
      <c r="C73" s="115" t="s">
        <v>1606</v>
      </c>
      <c r="D73" s="115" t="s">
        <v>1607</v>
      </c>
      <c r="E73" s="115" t="s">
        <v>1450</v>
      </c>
      <c r="F73" s="115" t="s">
        <v>202</v>
      </c>
      <c r="G73" s="115" t="s">
        <v>1569</v>
      </c>
      <c r="H73" s="115" t="s">
        <v>1489</v>
      </c>
    </row>
    <row r="74" spans="1:8">
      <c r="A74" s="470" t="s">
        <v>1624</v>
      </c>
      <c r="B74" s="470"/>
      <c r="C74" s="738">
        <v>0</v>
      </c>
      <c r="D74" s="738">
        <v>0</v>
      </c>
      <c r="E74" s="739">
        <v>1.9</v>
      </c>
      <c r="F74" s="738">
        <v>0</v>
      </c>
      <c r="G74" s="738">
        <v>0</v>
      </c>
      <c r="H74" s="738">
        <v>0</v>
      </c>
    </row>
    <row r="75" spans="1:8">
      <c r="A75" t="s">
        <v>1625</v>
      </c>
      <c r="C75" s="740">
        <v>20232264.989999998</v>
      </c>
      <c r="D75" s="664">
        <v>0</v>
      </c>
      <c r="E75" s="737">
        <v>2.9</v>
      </c>
      <c r="F75" s="740">
        <v>20232264.989999998</v>
      </c>
      <c r="G75" s="740">
        <v>58673568.460000001</v>
      </c>
      <c r="H75" s="740">
        <v>161858.12</v>
      </c>
    </row>
    <row r="76" spans="1:8">
      <c r="A76" t="s">
        <v>1626</v>
      </c>
      <c r="C76" s="740">
        <v>164641949.02000001</v>
      </c>
      <c r="D76" s="664">
        <v>0</v>
      </c>
      <c r="E76" s="737">
        <v>3.7</v>
      </c>
      <c r="F76" s="740">
        <v>164641949.02000001</v>
      </c>
      <c r="G76" s="740">
        <v>609175211.38</v>
      </c>
      <c r="H76" s="740">
        <v>3951406.78</v>
      </c>
    </row>
    <row r="77" spans="1:8" ht="13.5" thickBot="1">
      <c r="A77" s="445" t="s">
        <v>138</v>
      </c>
      <c r="B77" s="445"/>
      <c r="C77" s="741">
        <v>184874214.01000002</v>
      </c>
      <c r="D77" s="657">
        <v>0</v>
      </c>
      <c r="E77" s="742"/>
      <c r="F77" s="741">
        <v>184874214.01000002</v>
      </c>
      <c r="G77" s="741">
        <v>667848779.84000003</v>
      </c>
      <c r="H77" s="741">
        <v>4113264.9</v>
      </c>
    </row>
    <row r="79" spans="1:8" s="23" customFormat="1">
      <c r="A79" s="51" t="s">
        <v>208</v>
      </c>
      <c r="B79" s="1299" t="s">
        <v>1627</v>
      </c>
      <c r="C79" s="1299"/>
      <c r="D79" s="1299"/>
      <c r="E79" s="1299"/>
      <c r="F79" s="1299"/>
      <c r="G79" s="1299"/>
      <c r="H79" s="1299"/>
    </row>
  </sheetData>
  <mergeCells count="6">
    <mergeCell ref="B79:H79"/>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90" zoomScaleNormal="90" workbookViewId="0">
      <selection activeCell="J20" sqref="J20"/>
    </sheetView>
  </sheetViews>
  <sheetFormatPr defaultColWidth="8.7265625" defaultRowHeight="12.5"/>
  <cols>
    <col min="1" max="1" width="9.7265625" customWidth="1"/>
    <col min="2" max="2" width="60" customWidth="1"/>
    <col min="3" max="10" width="15.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253</v>
      </c>
      <c r="I4" s="24" t="s">
        <v>254</v>
      </c>
      <c r="J4" s="24" t="s">
        <v>255</v>
      </c>
    </row>
    <row r="5" spans="1:10" ht="15.5">
      <c r="A5" s="68" t="s">
        <v>48</v>
      </c>
      <c r="B5" s="18"/>
      <c r="C5" s="18"/>
      <c r="D5" s="18"/>
      <c r="E5" s="18"/>
      <c r="F5" s="18"/>
      <c r="G5" s="18"/>
      <c r="H5" s="18"/>
      <c r="I5" s="18"/>
      <c r="J5" s="18"/>
    </row>
    <row r="6" spans="1:10" ht="50">
      <c r="A6" s="123" t="s">
        <v>835</v>
      </c>
      <c r="B6" s="18"/>
      <c r="C6" s="115" t="s">
        <v>1628</v>
      </c>
      <c r="D6" s="115" t="s">
        <v>1629</v>
      </c>
      <c r="E6" s="115" t="s">
        <v>1630</v>
      </c>
      <c r="F6" s="115" t="s">
        <v>1631</v>
      </c>
      <c r="G6" s="115" t="s">
        <v>1632</v>
      </c>
      <c r="H6" s="115" t="s">
        <v>1633</v>
      </c>
      <c r="I6" s="115" t="s">
        <v>202</v>
      </c>
      <c r="J6" s="115" t="s">
        <v>1634</v>
      </c>
    </row>
    <row r="7" spans="1:10">
      <c r="A7" s="469" t="s">
        <v>1164</v>
      </c>
      <c r="B7" s="470" t="s">
        <v>1635</v>
      </c>
      <c r="C7" s="743"/>
      <c r="D7" s="743"/>
      <c r="E7" s="744"/>
      <c r="F7" s="745"/>
      <c r="G7" s="743"/>
      <c r="H7" s="743"/>
      <c r="I7" s="743"/>
      <c r="J7" s="743"/>
    </row>
    <row r="8" spans="1:10">
      <c r="A8" s="48" t="s">
        <v>1166</v>
      </c>
      <c r="B8" t="s">
        <v>1636</v>
      </c>
      <c r="C8" s="746"/>
      <c r="D8" s="746"/>
      <c r="E8" s="747"/>
      <c r="F8" s="748"/>
      <c r="G8" s="746"/>
      <c r="H8" s="746"/>
      <c r="I8" s="746"/>
      <c r="J8" s="746"/>
    </row>
    <row r="9" spans="1:10">
      <c r="A9" s="48">
        <v>1</v>
      </c>
      <c r="B9" t="s">
        <v>1637</v>
      </c>
      <c r="C9" s="749">
        <v>388177773.38</v>
      </c>
      <c r="D9" s="749">
        <v>803318548.32000005</v>
      </c>
      <c r="E9" s="750"/>
      <c r="F9" s="751" t="s">
        <v>1638</v>
      </c>
      <c r="G9" s="749">
        <v>3278738623.4899998</v>
      </c>
      <c r="H9" s="749">
        <v>1668094849.98</v>
      </c>
      <c r="I9" s="749">
        <v>1668094849.98</v>
      </c>
      <c r="J9" s="749">
        <v>1029745095.7185442</v>
      </c>
    </row>
    <row r="10" spans="1:10">
      <c r="A10" s="48">
        <v>2</v>
      </c>
      <c r="B10" t="s">
        <v>1639</v>
      </c>
      <c r="C10" s="750"/>
      <c r="D10" s="750"/>
      <c r="E10" s="749">
        <v>1547275528.97</v>
      </c>
      <c r="F10" s="751">
        <v>1.4</v>
      </c>
      <c r="G10" s="749">
        <v>2326784175.4699998</v>
      </c>
      <c r="H10" s="749">
        <v>2166185740.5599999</v>
      </c>
      <c r="I10" s="749">
        <v>2166185740.5599999</v>
      </c>
      <c r="J10" s="749">
        <v>828322079.55999994</v>
      </c>
    </row>
    <row r="11" spans="1:10" ht="13">
      <c r="A11" s="176" t="s">
        <v>863</v>
      </c>
      <c r="B11" s="130" t="s">
        <v>1640</v>
      </c>
      <c r="C11" s="752"/>
      <c r="D11" s="752"/>
      <c r="E11" s="749"/>
      <c r="F11" s="752"/>
      <c r="G11" s="749"/>
      <c r="H11" s="749"/>
      <c r="I11" s="749"/>
      <c r="J11" s="749"/>
    </row>
    <row r="12" spans="1:10" ht="13">
      <c r="A12" s="176" t="s">
        <v>1641</v>
      </c>
      <c r="B12" s="130" t="s">
        <v>1642</v>
      </c>
      <c r="C12" s="752"/>
      <c r="D12" s="752"/>
      <c r="E12" s="749">
        <v>1547275528.97</v>
      </c>
      <c r="F12" s="752"/>
      <c r="G12" s="749">
        <v>2326784175.4699998</v>
      </c>
      <c r="H12" s="749">
        <v>2166185740.5599999</v>
      </c>
      <c r="I12" s="749">
        <v>2166185740.5599999</v>
      </c>
      <c r="J12" s="749">
        <v>828322079.55999994</v>
      </c>
    </row>
    <row r="13" spans="1:10" ht="13">
      <c r="A13" s="176" t="s">
        <v>1643</v>
      </c>
      <c r="B13" s="130" t="s">
        <v>1644</v>
      </c>
      <c r="C13" s="752"/>
      <c r="D13" s="752"/>
      <c r="E13" s="749"/>
      <c r="F13" s="752"/>
      <c r="G13" s="749"/>
      <c r="H13" s="749"/>
      <c r="I13" s="749"/>
      <c r="J13" s="749"/>
    </row>
    <row r="14" spans="1:10">
      <c r="A14" s="48">
        <v>3</v>
      </c>
      <c r="B14" t="s">
        <v>1645</v>
      </c>
      <c r="C14" s="750"/>
      <c r="D14" s="750"/>
      <c r="E14" s="750"/>
      <c r="F14" s="750"/>
      <c r="G14" s="749"/>
      <c r="H14" s="749"/>
      <c r="I14" s="749"/>
      <c r="J14" s="749"/>
    </row>
    <row r="15" spans="1:10">
      <c r="A15" s="48">
        <v>4</v>
      </c>
      <c r="B15" t="s">
        <v>1646</v>
      </c>
      <c r="C15" s="750"/>
      <c r="D15" s="750"/>
      <c r="E15" s="750"/>
      <c r="F15" s="750"/>
      <c r="G15" s="749">
        <v>42824759735.989998</v>
      </c>
      <c r="H15" s="749">
        <v>25581808843.59</v>
      </c>
      <c r="I15" s="749">
        <v>25581808843.59</v>
      </c>
      <c r="J15" s="749">
        <v>327996677.60000002</v>
      </c>
    </row>
    <row r="16" spans="1:10">
      <c r="A16" s="48">
        <v>5</v>
      </c>
      <c r="B16" t="s">
        <v>1647</v>
      </c>
      <c r="C16" s="750"/>
      <c r="D16" s="750"/>
      <c r="E16" s="750"/>
      <c r="F16" s="750"/>
      <c r="G16" s="749"/>
      <c r="H16" s="749"/>
      <c r="I16" s="749"/>
      <c r="J16" s="749"/>
    </row>
    <row r="17" spans="1:10" ht="13.5" thickBot="1">
      <c r="A17" s="456">
        <v>6</v>
      </c>
      <c r="B17" s="445" t="s">
        <v>138</v>
      </c>
      <c r="C17" s="753"/>
      <c r="D17" s="753"/>
      <c r="E17" s="753"/>
      <c r="F17" s="753"/>
      <c r="G17" s="754">
        <v>48430282534.949997</v>
      </c>
      <c r="H17" s="754">
        <v>29416089434.130001</v>
      </c>
      <c r="I17" s="754">
        <v>29416089434.130001</v>
      </c>
      <c r="J17" s="754">
        <v>2186063852.8785443</v>
      </c>
    </row>
  </sheetData>
  <pageMargins left="0.70866141732283472" right="0.70866141732283472" top="0.74803149606299213" bottom="0.74803149606299213" header="0.31496062992125984" footer="0.31496062992125984"/>
  <pageSetup paperSize="9" scale="63"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90" zoomScaleNormal="90" workbookViewId="0">
      <selection activeCell="D33" sqref="D33"/>
    </sheetView>
  </sheetViews>
  <sheetFormatPr defaultColWidth="8.7265625" defaultRowHeight="12.5"/>
  <cols>
    <col min="1" max="1" width="9.7265625" customWidth="1"/>
    <col min="2" max="2" width="77.7265625" bestFit="1" customWidth="1"/>
    <col min="3" max="4" width="18.7265625"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c r="D4" s="24" t="s">
        <v>95</v>
      </c>
    </row>
    <row r="5" spans="1:4" ht="15.5">
      <c r="A5" s="68" t="s">
        <v>51</v>
      </c>
      <c r="B5" s="18"/>
      <c r="C5" s="18"/>
      <c r="D5" s="18"/>
    </row>
    <row r="6" spans="1:4" ht="13">
      <c r="A6" s="123" t="s">
        <v>835</v>
      </c>
      <c r="B6" s="18"/>
      <c r="C6" s="62" t="s">
        <v>202</v>
      </c>
      <c r="D6" s="62" t="s">
        <v>1634</v>
      </c>
    </row>
    <row r="7" spans="1:4">
      <c r="A7" s="469">
        <v>1</v>
      </c>
      <c r="B7" s="470" t="s">
        <v>1648</v>
      </c>
      <c r="C7" s="743"/>
      <c r="D7" s="743"/>
    </row>
    <row r="8" spans="1:4" ht="13">
      <c r="A8" s="176">
        <v>2</v>
      </c>
      <c r="B8" s="196" t="s">
        <v>1649</v>
      </c>
      <c r="C8" s="755"/>
      <c r="D8" s="746"/>
    </row>
    <row r="9" spans="1:4" ht="13">
      <c r="A9" s="176">
        <v>3</v>
      </c>
      <c r="B9" s="196" t="s">
        <v>1650</v>
      </c>
      <c r="C9" s="755"/>
      <c r="D9" s="746"/>
    </row>
    <row r="10" spans="1:4">
      <c r="A10" s="48">
        <v>4</v>
      </c>
      <c r="B10" t="s">
        <v>1651</v>
      </c>
      <c r="C10" s="756">
        <v>3554226943.9144411</v>
      </c>
      <c r="D10" s="756">
        <v>921164179.81513095</v>
      </c>
    </row>
    <row r="11" spans="1:4">
      <c r="A11" s="48" t="s">
        <v>1170</v>
      </c>
      <c r="B11" t="s">
        <v>1652</v>
      </c>
      <c r="C11" s="746"/>
      <c r="D11" s="746"/>
    </row>
    <row r="12" spans="1:4" ht="13.5" thickBot="1">
      <c r="A12" s="456">
        <v>5</v>
      </c>
      <c r="B12" s="445" t="s">
        <v>1653</v>
      </c>
      <c r="C12" s="757">
        <v>3554226943.9144411</v>
      </c>
      <c r="D12" s="757">
        <v>921164179.81513095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zoomScale="90" zoomScaleNormal="90" workbookViewId="0">
      <selection activeCell="N18" sqref="N18"/>
    </sheetView>
  </sheetViews>
  <sheetFormatPr defaultColWidth="8.7265625" defaultRowHeight="12.5"/>
  <cols>
    <col min="1" max="1" width="9.7265625" customWidth="1"/>
    <col min="2" max="2" width="54.7265625" bestFit="1" customWidth="1"/>
    <col min="3" max="13" width="8.7265625" customWidth="1"/>
    <col min="14" max="14" width="13.54296875" customWidth="1"/>
    <col min="15" max="17" width="14.26953125" customWidth="1"/>
    <col min="18" max="18" width="23.7265625" customWidth="1"/>
    <col min="19" max="19" width="16.7265625" customWidth="1"/>
  </cols>
  <sheetData>
    <row r="1" spans="1:15" ht="15" customHeight="1"/>
    <row r="2" spans="1:15" ht="15" customHeight="1"/>
    <row r="3" spans="1:15" ht="15" customHeight="1"/>
    <row r="4" spans="1:15" ht="15" customHeight="1">
      <c r="C4" s="24" t="s">
        <v>94</v>
      </c>
      <c r="D4" s="24" t="s">
        <v>95</v>
      </c>
      <c r="E4" s="24" t="s">
        <v>96</v>
      </c>
      <c r="F4" s="24" t="s">
        <v>139</v>
      </c>
      <c r="G4" s="24" t="s">
        <v>140</v>
      </c>
      <c r="H4" s="24" t="s">
        <v>253</v>
      </c>
      <c r="I4" s="24" t="s">
        <v>254</v>
      </c>
      <c r="J4" s="24" t="s">
        <v>255</v>
      </c>
      <c r="K4" s="24" t="s">
        <v>1009</v>
      </c>
      <c r="L4" s="24" t="s">
        <v>1010</v>
      </c>
      <c r="M4" s="24" t="s">
        <v>1011</v>
      </c>
      <c r="N4" s="24" t="s">
        <v>1012</v>
      </c>
    </row>
    <row r="5" spans="1:15" ht="15.5">
      <c r="A5" s="68" t="s">
        <v>1654</v>
      </c>
      <c r="B5" s="18"/>
      <c r="C5" s="18"/>
      <c r="D5" s="18"/>
      <c r="E5" s="18"/>
      <c r="F5" s="18"/>
      <c r="G5" s="18"/>
      <c r="H5" s="18"/>
      <c r="I5" s="18"/>
      <c r="J5" s="18"/>
      <c r="K5" s="18"/>
      <c r="L5" s="18"/>
      <c r="M5" s="18"/>
      <c r="N5" s="18"/>
      <c r="O5" s="18"/>
    </row>
    <row r="6" spans="1:15" ht="12.75" customHeight="1">
      <c r="A6" s="18"/>
      <c r="B6" s="1248" t="s">
        <v>1655</v>
      </c>
      <c r="C6" s="43"/>
      <c r="D6" s="43"/>
      <c r="E6" s="43"/>
      <c r="F6" s="43"/>
      <c r="G6" s="43"/>
      <c r="H6" s="43"/>
      <c r="I6" s="43"/>
      <c r="J6" s="43"/>
      <c r="K6" s="43"/>
      <c r="L6" s="43"/>
      <c r="M6" s="43"/>
      <c r="N6" s="1330" t="s">
        <v>1656</v>
      </c>
      <c r="O6" s="1330" t="s">
        <v>1657</v>
      </c>
    </row>
    <row r="7" spans="1:15">
      <c r="A7" s="18"/>
      <c r="B7" s="1248"/>
      <c r="C7" s="1303" t="s">
        <v>1450</v>
      </c>
      <c r="D7" s="1303"/>
      <c r="E7" s="1303"/>
      <c r="F7" s="1303"/>
      <c r="G7" s="1303"/>
      <c r="H7" s="1303"/>
      <c r="I7" s="1303"/>
      <c r="J7" s="1303"/>
      <c r="K7" s="1303"/>
      <c r="L7" s="1303"/>
      <c r="M7" s="1303"/>
      <c r="N7" s="1330"/>
      <c r="O7" s="1330"/>
    </row>
    <row r="8" spans="1:15" ht="13">
      <c r="A8" s="123" t="s">
        <v>835</v>
      </c>
      <c r="B8" s="67"/>
      <c r="C8" s="100">
        <v>0</v>
      </c>
      <c r="D8" s="117">
        <v>0.02</v>
      </c>
      <c r="E8" s="117">
        <v>0.04</v>
      </c>
      <c r="F8" s="117">
        <v>0.1</v>
      </c>
      <c r="G8" s="117">
        <v>0.2</v>
      </c>
      <c r="H8" s="118">
        <v>0.5</v>
      </c>
      <c r="I8" s="100">
        <v>0.7</v>
      </c>
      <c r="J8" s="118">
        <v>0.75</v>
      </c>
      <c r="K8" s="118">
        <v>1</v>
      </c>
      <c r="L8" s="118">
        <v>1.5</v>
      </c>
      <c r="M8" s="100" t="s">
        <v>1452</v>
      </c>
      <c r="N8" s="1330"/>
      <c r="O8" s="1330"/>
    </row>
    <row r="9" spans="1:15">
      <c r="A9" s="470">
        <v>1</v>
      </c>
      <c r="B9" s="470" t="s">
        <v>1463</v>
      </c>
      <c r="C9" s="758">
        <v>24846539899.080002</v>
      </c>
      <c r="D9" s="758"/>
      <c r="E9" s="758"/>
      <c r="F9" s="758">
        <v>1293525.23</v>
      </c>
      <c r="G9" s="758"/>
      <c r="H9" s="758"/>
      <c r="I9" s="758"/>
      <c r="J9" s="758"/>
      <c r="K9" s="758">
        <v>28926381.800000001</v>
      </c>
      <c r="L9" s="758"/>
      <c r="M9" s="758"/>
      <c r="N9" s="758">
        <v>24876759806.110001</v>
      </c>
      <c r="O9" s="758">
        <v>3218044720.3923922</v>
      </c>
    </row>
    <row r="10" spans="1:15">
      <c r="A10">
        <v>2</v>
      </c>
      <c r="B10" t="s">
        <v>1658</v>
      </c>
      <c r="C10" s="759">
        <v>137909539.65000001</v>
      </c>
      <c r="D10" s="759"/>
      <c r="E10" s="759"/>
      <c r="F10" s="759"/>
      <c r="G10" s="759"/>
      <c r="H10" s="759"/>
      <c r="I10" s="759"/>
      <c r="J10" s="759"/>
      <c r="K10" s="759"/>
      <c r="L10" s="759"/>
      <c r="M10" s="759"/>
      <c r="N10" s="759">
        <v>137909539.65000001</v>
      </c>
      <c r="O10" s="759"/>
    </row>
    <row r="11" spans="1:15">
      <c r="A11">
        <v>3</v>
      </c>
      <c r="B11" t="s">
        <v>1439</v>
      </c>
      <c r="C11" s="759">
        <v>40530661.759999998</v>
      </c>
      <c r="D11" s="759"/>
      <c r="E11" s="759"/>
      <c r="F11" s="759"/>
      <c r="G11" s="759"/>
      <c r="H11" s="759"/>
      <c r="I11" s="759"/>
      <c r="J11" s="759"/>
      <c r="K11" s="759"/>
      <c r="L11" s="759"/>
      <c r="M11" s="759"/>
      <c r="N11" s="759">
        <v>40530661.759999998</v>
      </c>
      <c r="O11" s="759">
        <v>40530485.127257772</v>
      </c>
    </row>
    <row r="12" spans="1:15">
      <c r="A12">
        <v>4</v>
      </c>
      <c r="B12" t="s">
        <v>1440</v>
      </c>
      <c r="C12" s="759"/>
      <c r="D12" s="759"/>
      <c r="E12" s="759"/>
      <c r="F12" s="759"/>
      <c r="G12" s="759"/>
      <c r="H12" s="759"/>
      <c r="I12" s="759"/>
      <c r="J12" s="759"/>
      <c r="K12" s="759"/>
      <c r="L12" s="759"/>
      <c r="M12" s="759"/>
      <c r="N12" s="759"/>
      <c r="O12" s="759"/>
    </row>
    <row r="13" spans="1:15">
      <c r="A13">
        <v>5</v>
      </c>
      <c r="B13" t="s">
        <v>1441</v>
      </c>
      <c r="C13" s="759"/>
      <c r="D13" s="759"/>
      <c r="E13" s="759"/>
      <c r="F13" s="759"/>
      <c r="G13" s="759"/>
      <c r="H13" s="759"/>
      <c r="I13" s="759"/>
      <c r="J13" s="759"/>
      <c r="K13" s="759"/>
      <c r="L13" s="759"/>
      <c r="M13" s="759"/>
      <c r="N13" s="759"/>
      <c r="O13" s="759"/>
    </row>
    <row r="14" spans="1:15">
      <c r="A14">
        <v>6</v>
      </c>
      <c r="B14" t="s">
        <v>1177</v>
      </c>
      <c r="C14" s="759"/>
      <c r="D14" s="759">
        <v>762059757.65999997</v>
      </c>
      <c r="E14" s="759"/>
      <c r="F14" s="759"/>
      <c r="G14" s="759">
        <v>3392747.96</v>
      </c>
      <c r="H14" s="759">
        <v>5236869.7699999996</v>
      </c>
      <c r="I14" s="759"/>
      <c r="J14" s="759"/>
      <c r="K14" s="759">
        <v>575541</v>
      </c>
      <c r="L14" s="759"/>
      <c r="M14" s="759"/>
      <c r="N14" s="759">
        <v>771264916.38999999</v>
      </c>
      <c r="O14" s="759">
        <v>226676754.43241608</v>
      </c>
    </row>
    <row r="15" spans="1:15">
      <c r="A15">
        <v>7</v>
      </c>
      <c r="B15" t="s">
        <v>1183</v>
      </c>
      <c r="C15" s="759"/>
      <c r="D15" s="759"/>
      <c r="E15" s="759"/>
      <c r="F15" s="759"/>
      <c r="G15" s="759"/>
      <c r="H15" s="759">
        <v>676016524.40999997</v>
      </c>
      <c r="I15" s="759"/>
      <c r="J15" s="759"/>
      <c r="K15" s="759">
        <v>74882690.989999995</v>
      </c>
      <c r="L15" s="759"/>
      <c r="M15" s="759"/>
      <c r="N15" s="759">
        <v>750899215.39999998</v>
      </c>
      <c r="O15" s="759">
        <v>65542388.361151397</v>
      </c>
    </row>
    <row r="16" spans="1:15">
      <c r="A16">
        <v>8</v>
      </c>
      <c r="B16" t="s">
        <v>1442</v>
      </c>
      <c r="C16" s="759"/>
      <c r="D16" s="759"/>
      <c r="E16" s="759"/>
      <c r="F16" s="759"/>
      <c r="G16" s="759"/>
      <c r="H16" s="759"/>
      <c r="I16" s="759"/>
      <c r="J16" s="759">
        <v>162095.20000000001</v>
      </c>
      <c r="K16" s="759"/>
      <c r="L16" s="759"/>
      <c r="M16" s="759"/>
      <c r="N16" s="759">
        <v>162095.20000000001</v>
      </c>
      <c r="O16" s="759">
        <v>162095.19547411299</v>
      </c>
    </row>
    <row r="17" spans="1:15">
      <c r="A17">
        <v>9</v>
      </c>
      <c r="B17" t="s">
        <v>1445</v>
      </c>
      <c r="C17" s="759"/>
      <c r="D17" s="759"/>
      <c r="E17" s="759"/>
      <c r="F17" s="759"/>
      <c r="G17" s="759"/>
      <c r="H17" s="759"/>
      <c r="I17" s="759"/>
      <c r="J17" s="759"/>
      <c r="K17" s="759"/>
      <c r="L17" s="759"/>
      <c r="M17" s="759"/>
      <c r="N17" s="759"/>
      <c r="O17" s="759"/>
    </row>
    <row r="18" spans="1:15">
      <c r="A18">
        <v>10</v>
      </c>
      <c r="B18" t="s">
        <v>1447</v>
      </c>
      <c r="C18" s="759"/>
      <c r="D18" s="759"/>
      <c r="E18" s="759"/>
      <c r="F18" s="759"/>
      <c r="G18" s="759"/>
      <c r="H18" s="759"/>
      <c r="I18" s="759"/>
      <c r="J18" s="759"/>
      <c r="K18" s="759"/>
      <c r="L18" s="759">
        <v>14267.51</v>
      </c>
      <c r="M18" s="759"/>
      <c r="N18" s="759">
        <v>14267.51</v>
      </c>
      <c r="O18" s="759">
        <v>14267.5089739049</v>
      </c>
    </row>
    <row r="19" spans="1:15" ht="13.5" thickBot="1">
      <c r="A19" s="445">
        <v>11</v>
      </c>
      <c r="B19" s="445" t="s">
        <v>1017</v>
      </c>
      <c r="C19" s="760">
        <v>25024980100.490002</v>
      </c>
      <c r="D19" s="760">
        <v>762059757.65999997</v>
      </c>
      <c r="E19" s="760"/>
      <c r="F19" s="760">
        <v>1293525.23</v>
      </c>
      <c r="G19" s="760">
        <v>3392747.96</v>
      </c>
      <c r="H19" s="760">
        <v>681253394.17999995</v>
      </c>
      <c r="I19" s="760"/>
      <c r="J19" s="760">
        <v>162095.20000000001</v>
      </c>
      <c r="K19" s="760">
        <v>104384613.78999999</v>
      </c>
      <c r="L19" s="760">
        <v>14267.51</v>
      </c>
      <c r="M19" s="760"/>
      <c r="N19" s="760">
        <v>26577540502.02</v>
      </c>
      <c r="O19" s="760">
        <v>3550970711.0176654</v>
      </c>
    </row>
  </sheetData>
  <mergeCells count="4">
    <mergeCell ref="C7:M7"/>
    <mergeCell ref="N6:N8"/>
    <mergeCell ref="B6:B7"/>
    <mergeCell ref="O6:O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M93"/>
  <sheetViews>
    <sheetView showGridLines="0" zoomScale="90" zoomScaleNormal="90" workbookViewId="0">
      <selection activeCell="L73" sqref="L73"/>
    </sheetView>
  </sheetViews>
  <sheetFormatPr defaultColWidth="8.7265625" defaultRowHeight="12.5"/>
  <cols>
    <col min="1" max="1" width="9.7265625" customWidth="1"/>
    <col min="2" max="2" width="35.726562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4"/>
      <c r="D4" s="24" t="s">
        <v>94</v>
      </c>
      <c r="E4" s="24" t="s">
        <v>95</v>
      </c>
      <c r="F4" s="24" t="s">
        <v>96</v>
      </c>
      <c r="G4" s="24" t="s">
        <v>139</v>
      </c>
      <c r="H4" s="24" t="s">
        <v>140</v>
      </c>
      <c r="I4" s="24" t="s">
        <v>253</v>
      </c>
      <c r="J4" s="24" t="s">
        <v>254</v>
      </c>
      <c r="K4" s="24"/>
    </row>
    <row r="5" spans="1:12" ht="15.5">
      <c r="A5" s="68" t="s">
        <v>1659</v>
      </c>
      <c r="B5" s="18"/>
      <c r="C5" s="62"/>
      <c r="D5" s="62"/>
      <c r="E5" s="62"/>
      <c r="F5" s="62"/>
      <c r="G5" s="62"/>
      <c r="H5" s="62"/>
      <c r="I5" s="62"/>
      <c r="J5" s="62"/>
      <c r="K5" s="24"/>
    </row>
    <row r="6" spans="1:12" ht="13">
      <c r="A6" s="127" t="s">
        <v>1660</v>
      </c>
      <c r="B6" s="18"/>
      <c r="C6" s="62"/>
      <c r="D6" s="62"/>
      <c r="E6" s="62"/>
      <c r="F6" s="62"/>
      <c r="G6" s="62"/>
      <c r="H6" s="62"/>
      <c r="I6" s="62"/>
      <c r="J6" s="62"/>
      <c r="K6" s="24"/>
    </row>
    <row r="7" spans="1:12">
      <c r="A7" s="43"/>
      <c r="B7" s="1331" t="s">
        <v>1661</v>
      </c>
      <c r="C7" s="18"/>
      <c r="D7" s="18"/>
      <c r="E7" s="18"/>
      <c r="F7" s="18"/>
      <c r="G7" s="18"/>
      <c r="H7" s="18"/>
      <c r="I7" s="18"/>
      <c r="J7" s="18"/>
    </row>
    <row r="8" spans="1:12" ht="50">
      <c r="A8" s="67"/>
      <c r="B8" s="1332"/>
      <c r="C8" s="136" t="s">
        <v>1662</v>
      </c>
      <c r="D8" s="136" t="s">
        <v>202</v>
      </c>
      <c r="E8" s="136" t="s">
        <v>1483</v>
      </c>
      <c r="F8" s="136" t="s">
        <v>1484</v>
      </c>
      <c r="G8" s="136" t="s">
        <v>1485</v>
      </c>
      <c r="H8" s="136" t="s">
        <v>1486</v>
      </c>
      <c r="I8" s="136" t="s">
        <v>1634</v>
      </c>
      <c r="J8" s="136" t="s">
        <v>1488</v>
      </c>
      <c r="K8" s="98"/>
      <c r="L8" s="98"/>
    </row>
    <row r="9" spans="1:12">
      <c r="A9">
        <v>1</v>
      </c>
      <c r="C9" t="s">
        <v>1491</v>
      </c>
      <c r="D9" s="125">
        <v>0</v>
      </c>
      <c r="E9" s="125">
        <v>0</v>
      </c>
      <c r="F9" s="125">
        <v>0</v>
      </c>
      <c r="G9" s="125">
        <v>0</v>
      </c>
      <c r="H9" s="125">
        <v>0</v>
      </c>
      <c r="I9" s="125">
        <v>0</v>
      </c>
      <c r="J9" s="125">
        <v>0</v>
      </c>
    </row>
    <row r="10" spans="1:12">
      <c r="A10">
        <v>2</v>
      </c>
      <c r="C10" t="s">
        <v>1494</v>
      </c>
      <c r="D10" s="125">
        <v>0</v>
      </c>
      <c r="E10" s="125">
        <v>0</v>
      </c>
      <c r="F10" s="125">
        <v>0</v>
      </c>
      <c r="G10" s="125">
        <v>0</v>
      </c>
      <c r="H10" s="125">
        <v>0</v>
      </c>
      <c r="I10" s="125">
        <v>0</v>
      </c>
      <c r="J10" s="125">
        <v>0</v>
      </c>
    </row>
    <row r="11" spans="1:12">
      <c r="A11">
        <v>3</v>
      </c>
      <c r="C11" t="s">
        <v>1495</v>
      </c>
      <c r="D11" s="125">
        <v>0</v>
      </c>
      <c r="E11" s="125">
        <v>0</v>
      </c>
      <c r="F11" s="125">
        <v>0</v>
      </c>
      <c r="G11" s="125">
        <v>0</v>
      </c>
      <c r="H11" s="125">
        <v>0</v>
      </c>
      <c r="I11" s="125">
        <v>0</v>
      </c>
      <c r="J11" s="125">
        <v>0</v>
      </c>
    </row>
    <row r="12" spans="1:12">
      <c r="A12">
        <v>4</v>
      </c>
      <c r="C12" t="s">
        <v>1496</v>
      </c>
      <c r="D12" s="125">
        <v>0</v>
      </c>
      <c r="E12" s="125">
        <v>0</v>
      </c>
      <c r="F12" s="125">
        <v>0</v>
      </c>
      <c r="G12" s="125">
        <v>0</v>
      </c>
      <c r="H12" s="125">
        <v>0</v>
      </c>
      <c r="I12" s="125">
        <v>0</v>
      </c>
      <c r="J12" s="125">
        <v>0</v>
      </c>
    </row>
    <row r="13" spans="1:12">
      <c r="A13">
        <v>5</v>
      </c>
      <c r="C13" t="s">
        <v>1497</v>
      </c>
      <c r="D13" s="125">
        <v>0</v>
      </c>
      <c r="E13" s="125">
        <v>0</v>
      </c>
      <c r="F13" s="125">
        <v>0</v>
      </c>
      <c r="G13" s="125">
        <v>0</v>
      </c>
      <c r="H13" s="125">
        <v>0</v>
      </c>
      <c r="I13" s="125">
        <v>0</v>
      </c>
      <c r="J13" s="125">
        <v>0</v>
      </c>
    </row>
    <row r="14" spans="1:12">
      <c r="A14">
        <v>6</v>
      </c>
      <c r="C14" t="s">
        <v>1500</v>
      </c>
      <c r="D14" s="125">
        <v>0</v>
      </c>
      <c r="E14" s="125">
        <v>0</v>
      </c>
      <c r="F14" s="125">
        <v>0</v>
      </c>
      <c r="G14" s="125">
        <v>0</v>
      </c>
      <c r="H14" s="125">
        <v>0</v>
      </c>
      <c r="I14" s="125">
        <v>0</v>
      </c>
      <c r="J14" s="125">
        <v>0</v>
      </c>
    </row>
    <row r="15" spans="1:12">
      <c r="A15">
        <v>7</v>
      </c>
      <c r="C15" t="s">
        <v>1503</v>
      </c>
      <c r="D15" s="125">
        <v>0</v>
      </c>
      <c r="E15" s="125">
        <v>0</v>
      </c>
      <c r="F15" s="125">
        <v>0</v>
      </c>
      <c r="G15" s="125">
        <v>0</v>
      </c>
      <c r="H15" s="125">
        <v>0</v>
      </c>
      <c r="I15" s="125">
        <v>0</v>
      </c>
      <c r="J15" s="125">
        <v>0</v>
      </c>
    </row>
    <row r="16" spans="1:12">
      <c r="A16">
        <v>8</v>
      </c>
      <c r="C16" t="s">
        <v>1507</v>
      </c>
      <c r="D16" s="125">
        <v>0</v>
      </c>
      <c r="E16" s="125">
        <v>0</v>
      </c>
      <c r="F16" s="125">
        <v>0</v>
      </c>
      <c r="G16" s="125">
        <v>0</v>
      </c>
      <c r="H16" s="125">
        <v>0</v>
      </c>
      <c r="I16" s="125">
        <v>0</v>
      </c>
      <c r="J16" s="125">
        <v>0</v>
      </c>
    </row>
    <row r="17" spans="1:11" ht="13.5" thickBot="1">
      <c r="A17" s="445"/>
      <c r="B17" s="445"/>
      <c r="C17" s="445" t="s">
        <v>1508</v>
      </c>
      <c r="D17" s="463">
        <v>0</v>
      </c>
      <c r="E17" s="463">
        <v>0</v>
      </c>
      <c r="F17" s="463">
        <v>0</v>
      </c>
      <c r="G17" s="463">
        <v>0</v>
      </c>
      <c r="H17" s="463">
        <v>0</v>
      </c>
      <c r="I17" s="463">
        <v>0</v>
      </c>
      <c r="J17" s="463">
        <v>0</v>
      </c>
    </row>
    <row r="18" spans="1:11">
      <c r="H18" s="205"/>
    </row>
    <row r="19" spans="1:11">
      <c r="A19" s="18"/>
      <c r="B19" s="1331" t="s">
        <v>1663</v>
      </c>
      <c r="C19" s="18"/>
      <c r="D19" s="18"/>
      <c r="E19" s="18"/>
      <c r="F19" s="18"/>
      <c r="G19" s="18"/>
      <c r="H19" s="18"/>
      <c r="I19" s="18"/>
      <c r="J19" s="18"/>
      <c r="K19" s="24"/>
    </row>
    <row r="20" spans="1:11" ht="50">
      <c r="A20" s="67"/>
      <c r="B20" s="1332"/>
      <c r="C20" s="136" t="s">
        <v>1662</v>
      </c>
      <c r="D20" s="136" t="s">
        <v>202</v>
      </c>
      <c r="E20" s="136" t="s">
        <v>1483</v>
      </c>
      <c r="F20" s="136" t="s">
        <v>1484</v>
      </c>
      <c r="G20" s="136" t="s">
        <v>1485</v>
      </c>
      <c r="H20" s="136" t="s">
        <v>1486</v>
      </c>
      <c r="I20" s="136" t="s">
        <v>1634</v>
      </c>
      <c r="J20" s="136" t="s">
        <v>1488</v>
      </c>
    </row>
    <row r="21" spans="1:11">
      <c r="A21">
        <v>1</v>
      </c>
      <c r="C21" t="s">
        <v>1491</v>
      </c>
      <c r="D21" s="759">
        <v>908314584.92999995</v>
      </c>
      <c r="E21" s="846">
        <v>8.3555733399999998E-4</v>
      </c>
      <c r="F21" s="847">
        <v>183</v>
      </c>
      <c r="G21" s="846">
        <v>0.53481501252899999</v>
      </c>
      <c r="H21" s="847">
        <v>3</v>
      </c>
      <c r="I21" s="759">
        <v>466261084.38</v>
      </c>
      <c r="J21" s="846">
        <v>0.51332555049999995</v>
      </c>
    </row>
    <row r="22" spans="1:11">
      <c r="A22">
        <v>2</v>
      </c>
      <c r="C22" t="s">
        <v>1494</v>
      </c>
      <c r="D22" s="759">
        <v>36232398.420000002</v>
      </c>
      <c r="E22" s="848">
        <v>1.665845585E-3</v>
      </c>
      <c r="F22" s="847">
        <v>69</v>
      </c>
      <c r="G22" s="848">
        <v>0.51371018554000003</v>
      </c>
      <c r="H22" s="847">
        <v>3</v>
      </c>
      <c r="I22" s="759">
        <v>24755222.57</v>
      </c>
      <c r="J22" s="848">
        <v>0.68323444349999995</v>
      </c>
    </row>
    <row r="23" spans="1:11">
      <c r="A23">
        <v>3</v>
      </c>
      <c r="C23" t="s">
        <v>1495</v>
      </c>
      <c r="D23" s="759">
        <v>61394318.740000002</v>
      </c>
      <c r="E23" s="848">
        <v>3.0191584210000001E-3</v>
      </c>
      <c r="F23" s="847">
        <v>156</v>
      </c>
      <c r="G23" s="848">
        <v>0.44311036745299998</v>
      </c>
      <c r="H23" s="847">
        <v>2</v>
      </c>
      <c r="I23" s="759">
        <v>33959154.109999999</v>
      </c>
      <c r="J23" s="848">
        <v>0.55313186640000001</v>
      </c>
    </row>
    <row r="24" spans="1:11">
      <c r="A24">
        <v>4</v>
      </c>
      <c r="C24" t="s">
        <v>1496</v>
      </c>
      <c r="D24" s="759">
        <v>60605512.369999997</v>
      </c>
      <c r="E24" s="848">
        <v>6.0456065219999999E-3</v>
      </c>
      <c r="F24" s="847">
        <v>102</v>
      </c>
      <c r="G24" s="848">
        <v>0.445522336179</v>
      </c>
      <c r="H24" s="847">
        <v>2</v>
      </c>
      <c r="I24" s="759">
        <v>41634378.829999998</v>
      </c>
      <c r="J24" s="848">
        <v>0.68697346500000001</v>
      </c>
    </row>
    <row r="25" spans="1:11">
      <c r="A25">
        <v>5</v>
      </c>
      <c r="C25" t="s">
        <v>1497</v>
      </c>
      <c r="D25" s="759">
        <v>52022824.700000003</v>
      </c>
      <c r="E25" s="848">
        <v>1.2394007754E-2</v>
      </c>
      <c r="F25" s="847">
        <v>269</v>
      </c>
      <c r="G25" s="848">
        <v>0.47299352291500002</v>
      </c>
      <c r="H25" s="847">
        <v>1</v>
      </c>
      <c r="I25" s="759">
        <v>48930749.689999998</v>
      </c>
      <c r="J25" s="848">
        <v>0.94056310799999998</v>
      </c>
    </row>
    <row r="26" spans="1:11">
      <c r="A26">
        <v>6</v>
      </c>
      <c r="C26" t="s">
        <v>1500</v>
      </c>
      <c r="D26" s="759">
        <v>28789466.210000001</v>
      </c>
      <c r="E26" s="848">
        <v>3.9033759007999998E-2</v>
      </c>
      <c r="F26" s="847">
        <v>168</v>
      </c>
      <c r="G26" s="848">
        <v>0.52323310269699996</v>
      </c>
      <c r="H26" s="847">
        <v>2</v>
      </c>
      <c r="I26" s="759">
        <v>42178560.460000001</v>
      </c>
      <c r="J26" s="848">
        <v>1.4650692081000001</v>
      </c>
    </row>
    <row r="27" spans="1:11">
      <c r="A27">
        <v>7</v>
      </c>
      <c r="C27" t="s">
        <v>1503</v>
      </c>
      <c r="D27" s="759">
        <v>4078441.62</v>
      </c>
      <c r="E27" s="848">
        <v>0.11994466855200001</v>
      </c>
      <c r="F27" s="847">
        <v>24</v>
      </c>
      <c r="G27" s="848">
        <v>0.45831218982900002</v>
      </c>
      <c r="H27" s="847">
        <v>1</v>
      </c>
      <c r="I27" s="759">
        <v>8471758.9100000001</v>
      </c>
      <c r="J27" s="848">
        <v>2.0772049017000001</v>
      </c>
    </row>
    <row r="28" spans="1:11">
      <c r="A28">
        <v>8</v>
      </c>
      <c r="C28" t="s">
        <v>1507</v>
      </c>
      <c r="D28" s="759">
        <v>943710.97</v>
      </c>
      <c r="E28" s="848">
        <v>1</v>
      </c>
      <c r="F28" s="847">
        <v>10</v>
      </c>
      <c r="G28" s="848">
        <v>0.36621006958800001</v>
      </c>
      <c r="H28" s="847">
        <v>1</v>
      </c>
      <c r="I28" s="759">
        <v>1994020.93</v>
      </c>
      <c r="J28" s="848">
        <v>2.1129572515000001</v>
      </c>
    </row>
    <row r="29" spans="1:11" ht="13.5" thickBot="1">
      <c r="A29" s="445"/>
      <c r="B29" s="445"/>
      <c r="C29" s="445" t="s">
        <v>1508</v>
      </c>
      <c r="D29" s="850">
        <v>1152381257.95</v>
      </c>
      <c r="E29" s="851">
        <v>3.9678651420000004E-3</v>
      </c>
      <c r="F29" s="852">
        <v>981</v>
      </c>
      <c r="G29" s="851">
        <v>0.52108071830199998</v>
      </c>
      <c r="H29" s="852">
        <v>3</v>
      </c>
      <c r="I29" s="850">
        <v>668184929.88999999</v>
      </c>
      <c r="J29" s="851">
        <v>0.57982974409999999</v>
      </c>
    </row>
    <row r="32" spans="1:11">
      <c r="A32" s="18"/>
      <c r="B32" s="1331" t="s">
        <v>1664</v>
      </c>
      <c r="C32" s="18"/>
      <c r="D32" s="18"/>
      <c r="E32" s="18"/>
      <c r="F32" s="18"/>
      <c r="G32" s="18"/>
      <c r="H32" s="18"/>
      <c r="I32" s="18"/>
      <c r="J32" s="18"/>
    </row>
    <row r="33" spans="1:10" ht="50">
      <c r="A33" s="67"/>
      <c r="B33" s="1332"/>
      <c r="C33" s="136" t="s">
        <v>1662</v>
      </c>
      <c r="D33" s="136" t="s">
        <v>202</v>
      </c>
      <c r="E33" s="136" t="s">
        <v>1483</v>
      </c>
      <c r="F33" s="136" t="s">
        <v>1484</v>
      </c>
      <c r="G33" s="136" t="s">
        <v>1485</v>
      </c>
      <c r="H33" s="136" t="s">
        <v>1486</v>
      </c>
      <c r="I33" s="136" t="s">
        <v>1634</v>
      </c>
      <c r="J33" s="136" t="s">
        <v>1488</v>
      </c>
    </row>
    <row r="34" spans="1:10">
      <c r="A34">
        <v>1</v>
      </c>
      <c r="C34" t="s">
        <v>1491</v>
      </c>
      <c r="D34" s="759">
        <v>2636745.7200000002</v>
      </c>
      <c r="E34" s="846">
        <v>7.3073749099999996E-4</v>
      </c>
      <c r="F34" s="853">
        <v>67</v>
      </c>
      <c r="G34" s="846">
        <v>0.38706390656200002</v>
      </c>
      <c r="H34" s="853">
        <v>3</v>
      </c>
      <c r="I34" s="759">
        <v>485016.96</v>
      </c>
      <c r="J34" s="854">
        <v>0.18394529339999999</v>
      </c>
    </row>
    <row r="35" spans="1:10">
      <c r="A35">
        <v>2</v>
      </c>
      <c r="C35" t="s">
        <v>1494</v>
      </c>
      <c r="D35" s="759">
        <v>377129.16</v>
      </c>
      <c r="E35" s="848">
        <v>2.2072782509999999E-3</v>
      </c>
      <c r="F35" s="855">
        <v>48</v>
      </c>
      <c r="G35" s="848">
        <v>0.379042810653</v>
      </c>
      <c r="H35" s="855">
        <v>1</v>
      </c>
      <c r="I35" s="759">
        <v>78146.59</v>
      </c>
      <c r="J35" s="856">
        <v>0.20721438510000001</v>
      </c>
    </row>
    <row r="36" spans="1:10">
      <c r="A36">
        <v>3</v>
      </c>
      <c r="C36" t="s">
        <v>1495</v>
      </c>
      <c r="D36" s="759">
        <v>7319698.4500000002</v>
      </c>
      <c r="E36" s="848">
        <v>2.9313681320000001E-3</v>
      </c>
      <c r="F36" s="855">
        <v>66</v>
      </c>
      <c r="G36" s="848">
        <v>0.31657015535600003</v>
      </c>
      <c r="H36" s="855">
        <v>1</v>
      </c>
      <c r="I36" s="759">
        <v>1604848.86</v>
      </c>
      <c r="J36" s="856">
        <v>0.21925068010000001</v>
      </c>
    </row>
    <row r="37" spans="1:10">
      <c r="A37">
        <v>4</v>
      </c>
      <c r="C37" t="s">
        <v>1496</v>
      </c>
      <c r="D37" s="759">
        <v>841754.6</v>
      </c>
      <c r="E37" s="848">
        <v>5.701927497E-3</v>
      </c>
      <c r="F37" s="855">
        <v>38</v>
      </c>
      <c r="G37" s="848">
        <v>0.37227272297300001</v>
      </c>
      <c r="H37" s="855">
        <v>1</v>
      </c>
      <c r="I37" s="759">
        <v>273210.43</v>
      </c>
      <c r="J37" s="856">
        <v>0.32457254629999999</v>
      </c>
    </row>
    <row r="38" spans="1:10">
      <c r="A38">
        <v>5</v>
      </c>
      <c r="C38" t="s">
        <v>1497</v>
      </c>
      <c r="D38" s="759">
        <v>7090826.2199999997</v>
      </c>
      <c r="E38" s="848">
        <v>1.4704088677E-2</v>
      </c>
      <c r="F38" s="855">
        <v>142</v>
      </c>
      <c r="G38" s="848">
        <v>0.47677790257300001</v>
      </c>
      <c r="H38" s="855">
        <v>2</v>
      </c>
      <c r="I38" s="759">
        <v>5318138.13</v>
      </c>
      <c r="J38" s="856">
        <v>0.75000260419999998</v>
      </c>
    </row>
    <row r="39" spans="1:10">
      <c r="A39">
        <v>6</v>
      </c>
      <c r="C39" t="s">
        <v>1500</v>
      </c>
      <c r="D39" s="759">
        <v>2678689.44</v>
      </c>
      <c r="E39" s="848">
        <v>3.5193904833E-2</v>
      </c>
      <c r="F39" s="855">
        <v>75</v>
      </c>
      <c r="G39" s="848">
        <v>0.28046303785799997</v>
      </c>
      <c r="H39" s="855">
        <v>2</v>
      </c>
      <c r="I39" s="759">
        <v>1531581.02</v>
      </c>
      <c r="J39" s="856">
        <v>0.57176505550000001</v>
      </c>
    </row>
    <row r="40" spans="1:10">
      <c r="A40">
        <v>7</v>
      </c>
      <c r="C40" t="s">
        <v>1503</v>
      </c>
      <c r="D40" s="759">
        <v>329049.86</v>
      </c>
      <c r="E40" s="848">
        <v>0.149310470306</v>
      </c>
      <c r="F40" s="855">
        <v>13</v>
      </c>
      <c r="G40" s="848">
        <v>0.47592785982800001</v>
      </c>
      <c r="H40" s="855">
        <v>1</v>
      </c>
      <c r="I40" s="759">
        <v>496304.23</v>
      </c>
      <c r="J40" s="856">
        <v>1.5082949417</v>
      </c>
    </row>
    <row r="41" spans="1:10">
      <c r="A41">
        <v>8</v>
      </c>
      <c r="C41" t="s">
        <v>1507</v>
      </c>
      <c r="D41" s="759">
        <v>277602.73</v>
      </c>
      <c r="E41" s="848">
        <v>1</v>
      </c>
      <c r="F41" s="855">
        <v>10</v>
      </c>
      <c r="G41" s="848">
        <v>0.36621277596899998</v>
      </c>
      <c r="H41" s="855">
        <v>1</v>
      </c>
      <c r="I41" s="759">
        <v>1083211.21</v>
      </c>
      <c r="J41" s="856">
        <v>3.9020192923999999</v>
      </c>
    </row>
    <row r="42" spans="1:10" ht="13.5" thickBot="1">
      <c r="A42" s="445"/>
      <c r="B42" s="445"/>
      <c r="C42" s="445" t="s">
        <v>1508</v>
      </c>
      <c r="D42" s="850">
        <v>21551496.170000002</v>
      </c>
      <c r="E42" s="851">
        <v>2.571916795E-2</v>
      </c>
      <c r="F42" s="859">
        <v>459</v>
      </c>
      <c r="G42" s="851">
        <v>0.37975951982400002</v>
      </c>
      <c r="H42" s="859">
        <v>2</v>
      </c>
      <c r="I42" s="850">
        <v>10870457.439999999</v>
      </c>
      <c r="J42" s="860">
        <v>0.50439456039999997</v>
      </c>
    </row>
    <row r="44" spans="1:10">
      <c r="A44" s="18"/>
      <c r="B44" s="1331" t="s">
        <v>1665</v>
      </c>
      <c r="C44" s="18"/>
      <c r="D44" s="18"/>
      <c r="E44" s="18"/>
      <c r="F44" s="18"/>
      <c r="G44" s="18"/>
      <c r="H44" s="18"/>
      <c r="I44" s="18"/>
      <c r="J44" s="18"/>
    </row>
    <row r="45" spans="1:10" ht="50">
      <c r="A45" s="67"/>
      <c r="B45" s="1332"/>
      <c r="C45" s="136" t="s">
        <v>1662</v>
      </c>
      <c r="D45" s="136" t="s">
        <v>202</v>
      </c>
      <c r="E45" s="136" t="s">
        <v>1483</v>
      </c>
      <c r="F45" s="136" t="s">
        <v>1484</v>
      </c>
      <c r="G45" s="136" t="s">
        <v>1485</v>
      </c>
      <c r="H45" s="136" t="s">
        <v>1486</v>
      </c>
      <c r="I45" s="136" t="s">
        <v>1634</v>
      </c>
      <c r="J45" s="136" t="s">
        <v>1488</v>
      </c>
    </row>
    <row r="46" spans="1:10">
      <c r="A46">
        <v>1</v>
      </c>
      <c r="C46" t="s">
        <v>1491</v>
      </c>
      <c r="D46" s="759">
        <v>6766900.8399999999</v>
      </c>
      <c r="E46" s="846">
        <v>1.4001775709999999E-3</v>
      </c>
      <c r="F46" s="853">
        <v>4</v>
      </c>
      <c r="G46" s="846">
        <v>0.23</v>
      </c>
      <c r="H46" s="853">
        <v>4</v>
      </c>
      <c r="I46" s="759">
        <v>1440852.76</v>
      </c>
      <c r="J46" s="854">
        <v>0.212926537</v>
      </c>
    </row>
    <row r="47" spans="1:10">
      <c r="A47">
        <v>2</v>
      </c>
      <c r="C47" t="s">
        <v>1494</v>
      </c>
      <c r="D47" s="759">
        <v>194531.65</v>
      </c>
      <c r="E47" s="848">
        <v>2.270183172E-3</v>
      </c>
      <c r="F47" s="855">
        <v>5</v>
      </c>
      <c r="G47" s="848">
        <v>0.30774641808999997</v>
      </c>
      <c r="H47" s="855">
        <v>4</v>
      </c>
      <c r="I47" s="759">
        <v>76856.210000000006</v>
      </c>
      <c r="J47" s="856">
        <v>0.3950833346</v>
      </c>
    </row>
    <row r="48" spans="1:10">
      <c r="A48">
        <v>3</v>
      </c>
      <c r="C48" t="s">
        <v>1495</v>
      </c>
      <c r="D48" s="759">
        <v>34151043.170000002</v>
      </c>
      <c r="E48" s="848">
        <v>3.4859064080000001E-3</v>
      </c>
      <c r="F48" s="855">
        <v>45</v>
      </c>
      <c r="G48" s="848">
        <v>0.22578512972299999</v>
      </c>
      <c r="H48" s="855">
        <v>3</v>
      </c>
      <c r="I48" s="759">
        <v>8694989.5</v>
      </c>
      <c r="J48" s="856">
        <v>0.25460392110000002</v>
      </c>
    </row>
    <row r="49" spans="1:13">
      <c r="A49">
        <v>4</v>
      </c>
      <c r="C49" t="s">
        <v>1496</v>
      </c>
      <c r="D49" s="759">
        <v>17162374.73</v>
      </c>
      <c r="E49" s="848">
        <v>6.4687727170000004E-3</v>
      </c>
      <c r="F49" s="855">
        <v>15</v>
      </c>
      <c r="G49" s="848">
        <v>6.8845691107999998E-2</v>
      </c>
      <c r="H49" s="855">
        <v>3</v>
      </c>
      <c r="I49" s="759">
        <v>2764914.08</v>
      </c>
      <c r="J49" s="856">
        <v>0.16110323430000001</v>
      </c>
    </row>
    <row r="50" spans="1:13">
      <c r="A50">
        <v>5</v>
      </c>
      <c r="C50" t="s">
        <v>1497</v>
      </c>
      <c r="D50" s="759">
        <v>4303006.9800000004</v>
      </c>
      <c r="E50" s="848">
        <v>2.0722898784E-2</v>
      </c>
      <c r="F50" s="855">
        <v>43</v>
      </c>
      <c r="G50" s="848">
        <v>0.43681863869799997</v>
      </c>
      <c r="H50" s="855">
        <v>2</v>
      </c>
      <c r="I50" s="759">
        <v>4649682.7300000004</v>
      </c>
      <c r="J50" s="856">
        <v>1.0805659283</v>
      </c>
    </row>
    <row r="51" spans="1:13">
      <c r="A51">
        <v>6</v>
      </c>
      <c r="C51" t="s">
        <v>1500</v>
      </c>
      <c r="D51" s="759">
        <v>7823948.7300000004</v>
      </c>
      <c r="E51" s="848">
        <v>3.2104149928000002E-2</v>
      </c>
      <c r="F51" s="855">
        <v>23</v>
      </c>
      <c r="G51" s="848">
        <v>0.25225965050999999</v>
      </c>
      <c r="H51" s="855">
        <v>3</v>
      </c>
      <c r="I51" s="759">
        <v>6474294.96</v>
      </c>
      <c r="J51" s="856">
        <v>0.82749710939999999</v>
      </c>
    </row>
    <row r="52" spans="1:13">
      <c r="A52">
        <v>7</v>
      </c>
      <c r="B52" s="122"/>
      <c r="C52" s="122" t="s">
        <v>1503</v>
      </c>
      <c r="D52" s="759">
        <v>0</v>
      </c>
      <c r="E52" s="848">
        <v>0</v>
      </c>
      <c r="F52" s="855">
        <v>0</v>
      </c>
      <c r="G52" s="848">
        <v>0</v>
      </c>
      <c r="H52" s="855">
        <v>0</v>
      </c>
      <c r="I52" s="759">
        <v>0</v>
      </c>
      <c r="J52" s="856">
        <v>0</v>
      </c>
      <c r="K52" s="122"/>
      <c r="L52" s="122"/>
      <c r="M52" s="122"/>
    </row>
    <row r="53" spans="1:13">
      <c r="A53">
        <v>8</v>
      </c>
      <c r="B53" s="122"/>
      <c r="C53" s="122" t="s">
        <v>1507</v>
      </c>
      <c r="D53" s="759">
        <v>842381.97</v>
      </c>
      <c r="E53" s="848">
        <v>1</v>
      </c>
      <c r="F53" s="855">
        <v>2</v>
      </c>
      <c r="G53" s="848">
        <v>0.50344330000000004</v>
      </c>
      <c r="H53" s="855">
        <v>1</v>
      </c>
      <c r="I53" s="759">
        <v>5566201.7000000002</v>
      </c>
      <c r="J53" s="856">
        <v>6.6076933125000004</v>
      </c>
      <c r="K53" s="122"/>
      <c r="L53" s="122"/>
      <c r="M53" s="122"/>
    </row>
    <row r="54" spans="1:13" ht="13.5" thickBot="1">
      <c r="A54" s="445"/>
      <c r="B54" s="445"/>
      <c r="C54" s="445" t="s">
        <v>1508</v>
      </c>
      <c r="D54" s="850">
        <v>71244188.069999993</v>
      </c>
      <c r="E54" s="851">
        <v>1.9969590993000001E-2</v>
      </c>
      <c r="F54" s="859">
        <v>137</v>
      </c>
      <c r="G54" s="851">
        <v>0.20753971736099999</v>
      </c>
      <c r="H54" s="859">
        <v>3</v>
      </c>
      <c r="I54" s="850">
        <v>29667791.940000001</v>
      </c>
      <c r="J54" s="860">
        <v>0.41642403049999999</v>
      </c>
    </row>
    <row r="57" spans="1:13">
      <c r="A57" s="18"/>
      <c r="B57" s="1331" t="s">
        <v>1666</v>
      </c>
      <c r="C57" s="18"/>
      <c r="D57" s="18"/>
      <c r="E57" s="18"/>
      <c r="F57" s="18"/>
      <c r="G57" s="18"/>
      <c r="H57" s="18"/>
      <c r="I57" s="18"/>
      <c r="J57" s="18"/>
    </row>
    <row r="58" spans="1:13" ht="50">
      <c r="A58" s="67"/>
      <c r="B58" s="1332"/>
      <c r="C58" s="136" t="s">
        <v>1662</v>
      </c>
      <c r="D58" s="136" t="s">
        <v>202</v>
      </c>
      <c r="E58" s="136" t="s">
        <v>1483</v>
      </c>
      <c r="F58" s="136" t="s">
        <v>1484</v>
      </c>
      <c r="G58" s="136" t="s">
        <v>1485</v>
      </c>
      <c r="H58" s="136" t="s">
        <v>1486</v>
      </c>
      <c r="I58" s="136" t="s">
        <v>1634</v>
      </c>
      <c r="J58" s="136" t="s">
        <v>1488</v>
      </c>
    </row>
    <row r="59" spans="1:13">
      <c r="A59">
        <v>1</v>
      </c>
      <c r="C59" t="s">
        <v>1491</v>
      </c>
      <c r="D59" s="759">
        <v>1344516238.79</v>
      </c>
      <c r="E59" s="846">
        <v>7.4582580200000003E-4</v>
      </c>
      <c r="F59" s="853">
        <v>154</v>
      </c>
      <c r="G59" s="846">
        <v>0.55227813418799998</v>
      </c>
      <c r="H59" s="853">
        <v>2</v>
      </c>
      <c r="I59" s="759">
        <v>444841315.76999998</v>
      </c>
      <c r="J59" s="854">
        <v>0.33085603800000002</v>
      </c>
    </row>
    <row r="60" spans="1:13">
      <c r="A60">
        <v>2</v>
      </c>
      <c r="C60" t="s">
        <v>1494</v>
      </c>
      <c r="D60" s="759">
        <v>366727823.25999999</v>
      </c>
      <c r="E60" s="848">
        <v>1.6154065E-3</v>
      </c>
      <c r="F60" s="855">
        <v>52</v>
      </c>
      <c r="G60" s="848">
        <v>0.559895713249</v>
      </c>
      <c r="H60" s="855">
        <v>2</v>
      </c>
      <c r="I60" s="759">
        <v>189181078.93000001</v>
      </c>
      <c r="J60" s="856">
        <v>0.51586235599999997</v>
      </c>
    </row>
    <row r="61" spans="1:13">
      <c r="A61">
        <v>3</v>
      </c>
      <c r="C61" t="s">
        <v>1495</v>
      </c>
      <c r="D61" s="759">
        <v>78155407.069999993</v>
      </c>
      <c r="E61" s="848">
        <v>3.2174768809999999E-3</v>
      </c>
      <c r="F61" s="855">
        <v>14</v>
      </c>
      <c r="G61" s="848">
        <v>0.55973856290199997</v>
      </c>
      <c r="H61" s="855">
        <v>1</v>
      </c>
      <c r="I61" s="759">
        <v>44369346.079999998</v>
      </c>
      <c r="J61" s="856">
        <v>0.56770667239999995</v>
      </c>
    </row>
    <row r="62" spans="1:13">
      <c r="A62">
        <v>4</v>
      </c>
      <c r="C62" t="s">
        <v>1496</v>
      </c>
      <c r="D62" s="759">
        <v>6067316.1299999999</v>
      </c>
      <c r="E62" s="848">
        <v>5.4543248129999998E-3</v>
      </c>
      <c r="F62" s="855">
        <v>11</v>
      </c>
      <c r="G62" s="848">
        <v>0.58669811906699998</v>
      </c>
      <c r="H62" s="855">
        <v>2</v>
      </c>
      <c r="I62" s="759">
        <v>5988848.5999999996</v>
      </c>
      <c r="J62" s="856">
        <v>0.98706717629999996</v>
      </c>
    </row>
    <row r="63" spans="1:13">
      <c r="A63">
        <v>5</v>
      </c>
      <c r="C63" t="s">
        <v>1497</v>
      </c>
      <c r="D63" s="759">
        <v>11170567.880000001</v>
      </c>
      <c r="E63" s="848">
        <v>1.0690588463E-2</v>
      </c>
      <c r="F63" s="855">
        <v>21</v>
      </c>
      <c r="G63" s="848">
        <v>0.55979975807299998</v>
      </c>
      <c r="H63" s="855">
        <v>2</v>
      </c>
      <c r="I63" s="759">
        <v>12251376.210000001</v>
      </c>
      <c r="J63" s="856">
        <v>1.0967550034</v>
      </c>
    </row>
    <row r="64" spans="1:13">
      <c r="A64">
        <v>6</v>
      </c>
      <c r="C64" t="s">
        <v>1500</v>
      </c>
      <c r="D64" s="759">
        <v>2684696.47</v>
      </c>
      <c r="E64" s="848">
        <v>4.4435946051E-2</v>
      </c>
      <c r="F64" s="855">
        <v>10</v>
      </c>
      <c r="G64" s="848">
        <v>0.139544772176</v>
      </c>
      <c r="H64" s="855">
        <v>1</v>
      </c>
      <c r="I64" s="759">
        <v>1186408.82</v>
      </c>
      <c r="J64" s="856">
        <v>0.44191544040000003</v>
      </c>
    </row>
    <row r="65" spans="1:10">
      <c r="A65">
        <v>7</v>
      </c>
      <c r="C65" t="s">
        <v>1503</v>
      </c>
      <c r="D65" s="759">
        <v>0</v>
      </c>
      <c r="E65" s="848">
        <v>0</v>
      </c>
      <c r="F65" s="855">
        <v>0</v>
      </c>
      <c r="G65" s="848">
        <v>0</v>
      </c>
      <c r="H65" s="855">
        <v>0</v>
      </c>
      <c r="I65" s="759">
        <v>0</v>
      </c>
      <c r="J65" s="856">
        <v>0</v>
      </c>
    </row>
    <row r="66" spans="1:10">
      <c r="A66">
        <v>8</v>
      </c>
      <c r="C66" t="s">
        <v>1507</v>
      </c>
      <c r="D66" s="759">
        <v>0</v>
      </c>
      <c r="E66" s="848">
        <v>0</v>
      </c>
      <c r="F66" s="855">
        <v>0</v>
      </c>
      <c r="G66" s="848">
        <v>0</v>
      </c>
      <c r="H66" s="855">
        <v>0</v>
      </c>
      <c r="I66" s="759">
        <v>0</v>
      </c>
      <c r="J66" s="856">
        <v>0</v>
      </c>
    </row>
    <row r="67" spans="1:10" ht="13.5" thickBot="1">
      <c r="A67" s="445"/>
      <c r="B67" s="445"/>
      <c r="C67" s="445" t="s">
        <v>1508</v>
      </c>
      <c r="D67" s="850">
        <v>1809322049.5999999</v>
      </c>
      <c r="E67" s="851">
        <v>1.1708599419999999E-3</v>
      </c>
      <c r="F67" s="859">
        <v>262</v>
      </c>
      <c r="G67" s="851">
        <v>0.55369382741499995</v>
      </c>
      <c r="H67" s="859">
        <v>2</v>
      </c>
      <c r="I67" s="850">
        <v>697818374.40999997</v>
      </c>
      <c r="J67" s="860">
        <v>0.38567947289999999</v>
      </c>
    </row>
    <row r="69" spans="1:10">
      <c r="A69" s="18"/>
      <c r="B69" s="1331" t="s">
        <v>1667</v>
      </c>
      <c r="C69" s="18"/>
      <c r="D69" s="18"/>
      <c r="E69" s="18"/>
      <c r="F69" s="18"/>
      <c r="G69" s="18"/>
      <c r="H69" s="18"/>
      <c r="I69" s="18"/>
      <c r="J69" s="18"/>
    </row>
    <row r="70" spans="1:10" ht="50">
      <c r="A70" s="67"/>
      <c r="B70" s="1332"/>
      <c r="C70" s="136" t="s">
        <v>1662</v>
      </c>
      <c r="D70" s="136" t="s">
        <v>202</v>
      </c>
      <c r="E70" s="136" t="s">
        <v>1483</v>
      </c>
      <c r="F70" s="136" t="s">
        <v>1484</v>
      </c>
      <c r="G70" s="136" t="s">
        <v>1485</v>
      </c>
      <c r="H70" s="136" t="s">
        <v>1486</v>
      </c>
      <c r="I70" s="136" t="s">
        <v>1634</v>
      </c>
      <c r="J70" s="136" t="s">
        <v>1488</v>
      </c>
    </row>
    <row r="71" spans="1:10">
      <c r="A71">
        <v>1</v>
      </c>
      <c r="C71" t="s">
        <v>1491</v>
      </c>
      <c r="D71" s="125"/>
      <c r="E71" s="131"/>
      <c r="F71" s="24"/>
      <c r="G71" s="131"/>
      <c r="H71" s="132"/>
      <c r="I71" s="125"/>
      <c r="J71" s="131"/>
    </row>
    <row r="72" spans="1:10">
      <c r="A72">
        <v>2</v>
      </c>
      <c r="C72" t="s">
        <v>1494</v>
      </c>
      <c r="D72" s="125"/>
      <c r="E72" s="131"/>
      <c r="F72" s="24"/>
      <c r="G72" s="131"/>
      <c r="H72" s="132"/>
      <c r="I72" s="125"/>
      <c r="J72" s="131"/>
    </row>
    <row r="73" spans="1:10">
      <c r="A73">
        <v>3</v>
      </c>
      <c r="C73" t="s">
        <v>1495</v>
      </c>
      <c r="D73" s="125"/>
      <c r="E73" s="131"/>
      <c r="F73" s="24"/>
      <c r="G73" s="131"/>
      <c r="H73" s="132"/>
      <c r="I73" s="125"/>
      <c r="J73" s="131"/>
    </row>
    <row r="74" spans="1:10">
      <c r="A74">
        <v>4</v>
      </c>
      <c r="C74" t="s">
        <v>1496</v>
      </c>
      <c r="D74" s="125"/>
      <c r="E74" s="131"/>
      <c r="F74" s="24"/>
      <c r="G74" s="131"/>
      <c r="H74" s="132"/>
      <c r="I74" s="125"/>
      <c r="J74" s="131"/>
    </row>
    <row r="75" spans="1:10">
      <c r="A75">
        <v>5</v>
      </c>
      <c r="C75" t="s">
        <v>1497</v>
      </c>
      <c r="D75" s="125"/>
      <c r="E75" s="131"/>
      <c r="F75" s="24"/>
      <c r="G75" s="131"/>
      <c r="H75" s="132"/>
      <c r="I75" s="125"/>
      <c r="J75" s="131"/>
    </row>
    <row r="76" spans="1:10">
      <c r="A76">
        <v>6</v>
      </c>
      <c r="C76" t="s">
        <v>1500</v>
      </c>
      <c r="D76" s="125"/>
      <c r="E76" s="131"/>
      <c r="F76" s="24"/>
      <c r="G76" s="131"/>
      <c r="H76" s="24"/>
      <c r="I76" s="125"/>
      <c r="J76" s="131"/>
    </row>
    <row r="77" spans="1:10">
      <c r="A77">
        <v>7</v>
      </c>
      <c r="C77" t="s">
        <v>1503</v>
      </c>
      <c r="D77" s="125"/>
      <c r="E77" s="131"/>
      <c r="F77" s="24"/>
      <c r="G77" s="131"/>
      <c r="H77" s="132"/>
      <c r="I77" s="125"/>
      <c r="J77" s="131"/>
    </row>
    <row r="78" spans="1:10">
      <c r="A78">
        <v>8</v>
      </c>
      <c r="C78" t="s">
        <v>1507</v>
      </c>
      <c r="D78" s="125"/>
      <c r="E78" s="131"/>
      <c r="F78" s="24"/>
      <c r="G78" s="131"/>
      <c r="H78" s="132"/>
      <c r="I78" s="125"/>
      <c r="J78" s="131"/>
    </row>
    <row r="79" spans="1:10" ht="13.5" thickBot="1">
      <c r="A79" s="445"/>
      <c r="B79" s="445"/>
      <c r="C79" s="445" t="s">
        <v>1508</v>
      </c>
      <c r="D79" s="463"/>
      <c r="E79" s="474"/>
      <c r="F79" s="493"/>
      <c r="G79" s="474"/>
      <c r="H79" s="493"/>
      <c r="I79" s="463"/>
      <c r="J79" s="474"/>
    </row>
    <row r="82" spans="1:10">
      <c r="A82" s="18"/>
      <c r="B82" s="1331" t="s">
        <v>1668</v>
      </c>
      <c r="C82" s="18"/>
      <c r="D82" s="18"/>
      <c r="E82" s="18"/>
      <c r="F82" s="18"/>
      <c r="G82" s="18"/>
      <c r="H82" s="18"/>
      <c r="I82" s="18"/>
      <c r="J82" s="18"/>
    </row>
    <row r="83" spans="1:10" ht="50">
      <c r="A83" s="67"/>
      <c r="B83" s="1332"/>
      <c r="C83" s="136" t="s">
        <v>1662</v>
      </c>
      <c r="D83" s="136" t="s">
        <v>202</v>
      </c>
      <c r="E83" s="136" t="s">
        <v>1483</v>
      </c>
      <c r="F83" s="136" t="s">
        <v>1484</v>
      </c>
      <c r="G83" s="136" t="s">
        <v>1485</v>
      </c>
      <c r="H83" s="136" t="s">
        <v>1486</v>
      </c>
      <c r="I83" s="136" t="s">
        <v>1634</v>
      </c>
      <c r="J83" s="136" t="s">
        <v>1488</v>
      </c>
    </row>
    <row r="84" spans="1:10">
      <c r="A84">
        <v>1</v>
      </c>
      <c r="C84" t="s">
        <v>1491</v>
      </c>
      <c r="D84" s="759">
        <v>259361.41</v>
      </c>
      <c r="E84" s="846">
        <v>9.4507590099999995E-4</v>
      </c>
      <c r="F84" s="853">
        <v>182</v>
      </c>
      <c r="G84" s="846">
        <v>0.43349847942600001</v>
      </c>
      <c r="H84" s="853">
        <v>0</v>
      </c>
      <c r="I84" s="759">
        <v>21540.5</v>
      </c>
      <c r="J84" s="854">
        <v>8.3052062371190838E-2</v>
      </c>
    </row>
    <row r="85" spans="1:10">
      <c r="A85">
        <v>2</v>
      </c>
      <c r="C85" t="s">
        <v>1494</v>
      </c>
      <c r="D85" s="759">
        <v>505797.96</v>
      </c>
      <c r="E85" s="848">
        <v>1.7950709799999999E-3</v>
      </c>
      <c r="F85" s="855">
        <v>97</v>
      </c>
      <c r="G85" s="848">
        <v>0.38216425692599998</v>
      </c>
      <c r="H85" s="855">
        <v>0</v>
      </c>
      <c r="I85" s="759">
        <v>61024.14</v>
      </c>
      <c r="J85" s="856">
        <v>0.12064924105269226</v>
      </c>
    </row>
    <row r="86" spans="1:10">
      <c r="A86">
        <v>3</v>
      </c>
      <c r="C86" t="s">
        <v>1495</v>
      </c>
      <c r="D86" s="759">
        <v>217645.29</v>
      </c>
      <c r="E86" s="848">
        <v>3.229717118E-3</v>
      </c>
      <c r="F86" s="855">
        <v>102</v>
      </c>
      <c r="G86" s="848">
        <v>0.38125493320399995</v>
      </c>
      <c r="H86" s="855">
        <v>0</v>
      </c>
      <c r="I86" s="759">
        <v>36969.4</v>
      </c>
      <c r="J86" s="856">
        <v>0.16986078586860298</v>
      </c>
    </row>
    <row r="87" spans="1:10">
      <c r="A87">
        <v>4</v>
      </c>
      <c r="C87" t="s">
        <v>1496</v>
      </c>
      <c r="D87" s="759">
        <v>227776.5</v>
      </c>
      <c r="E87" s="848">
        <v>6.4783033859999997E-3</v>
      </c>
      <c r="F87" s="855">
        <v>53</v>
      </c>
      <c r="G87" s="848">
        <v>0.45058598023199997</v>
      </c>
      <c r="H87" s="855">
        <v>0</v>
      </c>
      <c r="I87" s="759">
        <v>68506.27</v>
      </c>
      <c r="J87" s="856">
        <v>0.30076092134175386</v>
      </c>
    </row>
    <row r="88" spans="1:10">
      <c r="A88">
        <v>5</v>
      </c>
      <c r="C88" t="s">
        <v>1497</v>
      </c>
      <c r="D88" s="759">
        <v>623764.51</v>
      </c>
      <c r="E88" s="848">
        <v>1.4196275639E-2</v>
      </c>
      <c r="F88" s="855">
        <v>74</v>
      </c>
      <c r="G88" s="848">
        <v>0.41417185014800001</v>
      </c>
      <c r="H88" s="855">
        <v>0</v>
      </c>
      <c r="I88" s="759">
        <v>284244.53000000003</v>
      </c>
      <c r="J88" s="856">
        <v>0.45569205275882085</v>
      </c>
    </row>
    <row r="89" spans="1:10">
      <c r="A89">
        <v>6</v>
      </c>
      <c r="C89" t="s">
        <v>1500</v>
      </c>
      <c r="D89" s="759">
        <v>418893.45</v>
      </c>
      <c r="E89" s="848">
        <v>4.1917707709000003E-2</v>
      </c>
      <c r="F89" s="855">
        <v>77</v>
      </c>
      <c r="G89" s="848">
        <v>0.56144301010999997</v>
      </c>
      <c r="H89" s="855">
        <v>0</v>
      </c>
      <c r="I89" s="759">
        <v>273936.23</v>
      </c>
      <c r="J89" s="856">
        <v>0.65395204914280702</v>
      </c>
    </row>
    <row r="90" spans="1:10">
      <c r="A90">
        <v>7</v>
      </c>
      <c r="C90" t="s">
        <v>1503</v>
      </c>
      <c r="D90" s="759">
        <v>9823.19</v>
      </c>
      <c r="E90" s="848">
        <v>0.24766353328999999</v>
      </c>
      <c r="F90" s="855">
        <v>7</v>
      </c>
      <c r="G90" s="848">
        <v>0.54900546609400003</v>
      </c>
      <c r="H90" s="855">
        <v>0</v>
      </c>
      <c r="I90" s="759">
        <v>10508.62</v>
      </c>
      <c r="J90" s="856">
        <v>1.0697767222256722</v>
      </c>
    </row>
    <row r="91" spans="1:10">
      <c r="A91">
        <v>8</v>
      </c>
      <c r="C91" t="s">
        <v>1507</v>
      </c>
      <c r="D91" s="759">
        <v>8225.18</v>
      </c>
      <c r="E91" s="848">
        <v>1</v>
      </c>
      <c r="F91" s="855">
        <v>2</v>
      </c>
      <c r="G91" s="848">
        <v>0.29865381854799999</v>
      </c>
      <c r="H91" s="855">
        <v>0</v>
      </c>
      <c r="I91" s="759">
        <v>19674.52</v>
      </c>
      <c r="J91" s="856">
        <v>2.3919865583488749</v>
      </c>
    </row>
    <row r="92" spans="1:10" ht="13.5" thickBot="1">
      <c r="A92" s="1"/>
      <c r="B92" s="1"/>
      <c r="C92" s="445" t="s">
        <v>1508</v>
      </c>
      <c r="D92" s="850">
        <v>2271287.48</v>
      </c>
      <c r="E92" s="851">
        <v>1.7788943950999999E-2</v>
      </c>
      <c r="F92" s="859">
        <v>594</v>
      </c>
      <c r="G92" s="851">
        <v>0.43707451767400002</v>
      </c>
      <c r="H92" s="859">
        <v>0</v>
      </c>
      <c r="I92" s="850">
        <v>776404.2</v>
      </c>
      <c r="J92" s="860">
        <v>0.34183440310250818</v>
      </c>
    </row>
    <row r="93" spans="1:10" ht="13.5" thickBot="1">
      <c r="A93" s="135"/>
      <c r="B93" s="1333" t="s">
        <v>1518</v>
      </c>
      <c r="C93" s="1333"/>
      <c r="D93" s="861">
        <v>3056770279.27</v>
      </c>
      <c r="E93" s="862">
        <v>2.8488774070000002E-3</v>
      </c>
      <c r="F93" s="863">
        <v>2434</v>
      </c>
      <c r="G93" s="862">
        <v>0.53201813094100003</v>
      </c>
      <c r="H93" s="863">
        <v>2</v>
      </c>
      <c r="I93" s="861">
        <v>1407317957.8699999</v>
      </c>
      <c r="J93" s="864">
        <v>0.46039375850000003</v>
      </c>
    </row>
  </sheetData>
  <mergeCells count="8">
    <mergeCell ref="B82:B83"/>
    <mergeCell ref="B93:C93"/>
    <mergeCell ref="B7:B8"/>
    <mergeCell ref="B19:B20"/>
    <mergeCell ref="B32:B33"/>
    <mergeCell ref="B44:B45"/>
    <mergeCell ref="B57:B58"/>
    <mergeCell ref="B69:B70"/>
  </mergeCells>
  <pageMargins left="0.7" right="0.7" top="0.75" bottom="0.75" header="0.3" footer="0.3"/>
  <pageSetup paperSize="9" scale="52" fitToHeight="0" orientation="portrait" r:id="rId1"/>
  <rowBreaks count="1" manualBreakCount="1">
    <brk id="56" max="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pageSetUpPr fitToPage="1"/>
  </sheetPr>
  <dimension ref="A1:L105"/>
  <sheetViews>
    <sheetView showGridLines="0" zoomScale="90" zoomScaleNormal="90" workbookViewId="0">
      <selection activeCell="M45" sqref="M45"/>
    </sheetView>
  </sheetViews>
  <sheetFormatPr defaultColWidth="8.7265625" defaultRowHeight="12.5"/>
  <cols>
    <col min="1" max="1" width="9.7265625" customWidth="1"/>
    <col min="2" max="2" width="35.7265625" bestFit="1"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12" ht="15" customHeight="1"/>
    <row r="2" spans="1:12" ht="15" customHeight="1"/>
    <row r="3" spans="1:12" ht="15" customHeight="1"/>
    <row r="4" spans="1:12" ht="15" customHeight="1">
      <c r="C4" s="24"/>
      <c r="D4" s="24" t="s">
        <v>94</v>
      </c>
      <c r="E4" s="24" t="s">
        <v>95</v>
      </c>
      <c r="F4" s="24" t="s">
        <v>96</v>
      </c>
      <c r="G4" s="24" t="s">
        <v>139</v>
      </c>
      <c r="H4" s="24" t="s">
        <v>140</v>
      </c>
      <c r="I4" s="24" t="s">
        <v>253</v>
      </c>
      <c r="J4" s="24" t="s">
        <v>254</v>
      </c>
      <c r="K4" s="24"/>
    </row>
    <row r="5" spans="1:12" ht="15.5">
      <c r="A5" s="68" t="s">
        <v>1669</v>
      </c>
      <c r="B5" s="18"/>
      <c r="C5" s="62"/>
      <c r="D5" s="62"/>
      <c r="E5" s="62"/>
      <c r="F5" s="62"/>
      <c r="G5" s="62"/>
      <c r="H5" s="62"/>
      <c r="I5" s="62"/>
      <c r="J5" s="62"/>
      <c r="K5" s="24"/>
    </row>
    <row r="6" spans="1:12" ht="13">
      <c r="A6" s="127" t="s">
        <v>1660</v>
      </c>
      <c r="B6" s="18"/>
      <c r="C6" s="62"/>
      <c r="D6" s="62"/>
      <c r="E6" s="62"/>
      <c r="F6" s="62"/>
      <c r="G6" s="62"/>
      <c r="H6" s="62"/>
      <c r="I6" s="62"/>
      <c r="J6" s="62"/>
      <c r="K6" s="24"/>
    </row>
    <row r="7" spans="1:12">
      <c r="A7" s="18"/>
      <c r="B7" s="1331" t="s">
        <v>1661</v>
      </c>
      <c r="C7" s="18"/>
      <c r="D7" s="18"/>
      <c r="E7" s="18"/>
      <c r="F7" s="18"/>
      <c r="G7" s="18"/>
      <c r="H7" s="18"/>
      <c r="I7" s="18"/>
      <c r="J7" s="18"/>
    </row>
    <row r="8" spans="1:12" ht="50">
      <c r="A8" s="67"/>
      <c r="B8" s="1332"/>
      <c r="C8" s="136" t="s">
        <v>1662</v>
      </c>
      <c r="D8" s="136" t="s">
        <v>202</v>
      </c>
      <c r="E8" s="136" t="s">
        <v>1483</v>
      </c>
      <c r="F8" s="136" t="s">
        <v>1484</v>
      </c>
      <c r="G8" s="136" t="s">
        <v>1485</v>
      </c>
      <c r="H8" s="136" t="s">
        <v>1486</v>
      </c>
      <c r="I8" s="136" t="s">
        <v>1634</v>
      </c>
      <c r="J8" s="136" t="s">
        <v>1488</v>
      </c>
      <c r="K8" s="98"/>
      <c r="L8" s="98"/>
    </row>
    <row r="9" spans="1:12">
      <c r="A9">
        <v>1</v>
      </c>
      <c r="C9" t="s">
        <v>1491</v>
      </c>
      <c r="D9" s="865">
        <v>0</v>
      </c>
      <c r="E9" s="846">
        <v>0</v>
      </c>
      <c r="F9" s="853">
        <v>0</v>
      </c>
      <c r="G9" s="846">
        <v>0</v>
      </c>
      <c r="H9" s="853">
        <v>0</v>
      </c>
      <c r="I9" s="865">
        <v>0</v>
      </c>
      <c r="J9" s="854">
        <v>0</v>
      </c>
    </row>
    <row r="10" spans="1:12">
      <c r="A10">
        <v>2</v>
      </c>
      <c r="C10" t="s">
        <v>1494</v>
      </c>
      <c r="D10" s="865">
        <v>0</v>
      </c>
      <c r="E10" s="848">
        <v>0</v>
      </c>
      <c r="F10" s="855">
        <v>0</v>
      </c>
      <c r="G10" s="848">
        <v>0</v>
      </c>
      <c r="H10" s="855">
        <v>0</v>
      </c>
      <c r="I10" s="865">
        <v>0</v>
      </c>
      <c r="J10" s="856">
        <v>0</v>
      </c>
    </row>
    <row r="11" spans="1:12">
      <c r="A11">
        <v>3</v>
      </c>
      <c r="C11" t="s">
        <v>1495</v>
      </c>
      <c r="D11" s="865">
        <v>0</v>
      </c>
      <c r="E11" s="848">
        <v>0</v>
      </c>
      <c r="F11" s="855">
        <v>0</v>
      </c>
      <c r="G11" s="848">
        <v>0</v>
      </c>
      <c r="H11" s="855">
        <v>0</v>
      </c>
      <c r="I11" s="865">
        <v>0</v>
      </c>
      <c r="J11" s="856">
        <v>0</v>
      </c>
    </row>
    <row r="12" spans="1:12">
      <c r="A12">
        <v>4</v>
      </c>
      <c r="C12" t="s">
        <v>1496</v>
      </c>
      <c r="D12" s="865">
        <v>0</v>
      </c>
      <c r="E12" s="848">
        <v>0</v>
      </c>
      <c r="F12" s="855">
        <v>0</v>
      </c>
      <c r="G12" s="848">
        <v>0</v>
      </c>
      <c r="H12" s="855">
        <v>0</v>
      </c>
      <c r="I12" s="865">
        <v>0</v>
      </c>
      <c r="J12" s="856">
        <v>0</v>
      </c>
    </row>
    <row r="13" spans="1:12">
      <c r="A13">
        <v>5</v>
      </c>
      <c r="C13" t="s">
        <v>1497</v>
      </c>
      <c r="D13" s="865">
        <v>0</v>
      </c>
      <c r="E13" s="848">
        <v>0</v>
      </c>
      <c r="F13" s="855">
        <v>0</v>
      </c>
      <c r="G13" s="848">
        <v>0</v>
      </c>
      <c r="H13" s="855">
        <v>0</v>
      </c>
      <c r="I13" s="865">
        <v>0</v>
      </c>
      <c r="J13" s="856">
        <v>0</v>
      </c>
    </row>
    <row r="14" spans="1:12">
      <c r="A14">
        <v>6</v>
      </c>
      <c r="C14" t="s">
        <v>1500</v>
      </c>
      <c r="D14" s="865">
        <v>0</v>
      </c>
      <c r="E14" s="848">
        <v>0</v>
      </c>
      <c r="F14" s="855">
        <v>0</v>
      </c>
      <c r="G14" s="848">
        <v>0</v>
      </c>
      <c r="H14" s="855">
        <v>0</v>
      </c>
      <c r="I14" s="865">
        <v>0</v>
      </c>
      <c r="J14" s="856">
        <v>0</v>
      </c>
    </row>
    <row r="15" spans="1:12">
      <c r="A15">
        <v>7</v>
      </c>
      <c r="C15" t="s">
        <v>1503</v>
      </c>
      <c r="D15" s="865">
        <v>0</v>
      </c>
      <c r="E15" s="848">
        <v>0</v>
      </c>
      <c r="F15" s="855">
        <v>0</v>
      </c>
      <c r="G15" s="848">
        <v>0</v>
      </c>
      <c r="H15" s="855">
        <v>0</v>
      </c>
      <c r="I15" s="865">
        <v>0</v>
      </c>
      <c r="J15" s="856">
        <v>0</v>
      </c>
    </row>
    <row r="16" spans="1:12">
      <c r="A16">
        <v>8</v>
      </c>
      <c r="C16" t="s">
        <v>1507</v>
      </c>
      <c r="D16" s="865">
        <v>0</v>
      </c>
      <c r="E16" s="848">
        <v>0</v>
      </c>
      <c r="F16" s="855">
        <v>0</v>
      </c>
      <c r="G16" s="848">
        <v>0</v>
      </c>
      <c r="H16" s="855">
        <v>0</v>
      </c>
      <c r="I16" s="865">
        <v>0</v>
      </c>
      <c r="J16" s="856">
        <v>0</v>
      </c>
    </row>
    <row r="17" spans="1:11" ht="13.5" thickBot="1">
      <c r="A17" s="445"/>
      <c r="B17" s="445"/>
      <c r="C17" s="445" t="s">
        <v>1508</v>
      </c>
      <c r="D17" s="867">
        <v>0</v>
      </c>
      <c r="E17" s="851">
        <v>0</v>
      </c>
      <c r="F17" s="859">
        <v>0</v>
      </c>
      <c r="G17" s="851">
        <v>0</v>
      </c>
      <c r="H17" s="859">
        <v>0</v>
      </c>
      <c r="I17" s="867">
        <v>0</v>
      </c>
      <c r="J17" s="860">
        <v>0</v>
      </c>
    </row>
    <row r="19" spans="1:11">
      <c r="A19" s="18"/>
      <c r="B19" s="1331" t="s">
        <v>1663</v>
      </c>
      <c r="C19" s="18"/>
      <c r="D19" s="18"/>
      <c r="E19" s="18"/>
      <c r="F19" s="18"/>
      <c r="G19" s="18"/>
      <c r="H19" s="18"/>
      <c r="I19" s="18"/>
      <c r="J19" s="18"/>
      <c r="K19" s="24"/>
    </row>
    <row r="20" spans="1:11" ht="50">
      <c r="A20" s="67"/>
      <c r="B20" s="1332"/>
      <c r="C20" s="136" t="s">
        <v>1662</v>
      </c>
      <c r="D20" s="136" t="s">
        <v>202</v>
      </c>
      <c r="E20" s="136" t="s">
        <v>1483</v>
      </c>
      <c r="F20" s="136" t="s">
        <v>1484</v>
      </c>
      <c r="G20" s="136" t="s">
        <v>1485</v>
      </c>
      <c r="H20" s="136" t="s">
        <v>1486</v>
      </c>
      <c r="I20" s="136" t="s">
        <v>1634</v>
      </c>
      <c r="J20" s="136" t="s">
        <v>1488</v>
      </c>
    </row>
    <row r="21" spans="1:11">
      <c r="A21">
        <v>1</v>
      </c>
      <c r="C21" t="s">
        <v>1491</v>
      </c>
      <c r="D21" s="865">
        <v>56434337.759999998</v>
      </c>
      <c r="E21" s="846">
        <v>1.132557154E-3</v>
      </c>
      <c r="F21" s="853">
        <v>48</v>
      </c>
      <c r="G21" s="846">
        <v>0.45</v>
      </c>
      <c r="H21" s="853">
        <v>1</v>
      </c>
      <c r="I21" s="865">
        <v>14084447.199999999</v>
      </c>
      <c r="J21" s="854">
        <v>0.24957229519999999</v>
      </c>
    </row>
    <row r="22" spans="1:11">
      <c r="A22">
        <v>2</v>
      </c>
      <c r="C22" t="s">
        <v>1494</v>
      </c>
      <c r="D22" s="865">
        <v>6189480.75</v>
      </c>
      <c r="E22" s="848">
        <v>1.961424055E-3</v>
      </c>
      <c r="F22" s="855">
        <v>2</v>
      </c>
      <c r="G22" s="848">
        <v>0.45</v>
      </c>
      <c r="H22" s="855">
        <v>1</v>
      </c>
      <c r="I22" s="865">
        <v>1966572.41</v>
      </c>
      <c r="J22" s="856">
        <v>0.31772817310000001</v>
      </c>
    </row>
    <row r="23" spans="1:11">
      <c r="A23">
        <v>3</v>
      </c>
      <c r="C23" t="s">
        <v>1495</v>
      </c>
      <c r="D23" s="865">
        <v>57990398.880000003</v>
      </c>
      <c r="E23" s="848">
        <v>2.8071856529999998E-3</v>
      </c>
      <c r="F23" s="855">
        <v>45</v>
      </c>
      <c r="G23" s="848">
        <v>0.45</v>
      </c>
      <c r="H23" s="855">
        <v>3</v>
      </c>
      <c r="I23" s="865">
        <v>35375694.289999999</v>
      </c>
      <c r="J23" s="856">
        <v>0.61002674540000001</v>
      </c>
    </row>
    <row r="24" spans="1:11">
      <c r="A24">
        <v>4</v>
      </c>
      <c r="C24" t="s">
        <v>1496</v>
      </c>
      <c r="D24" s="865">
        <v>29405254.329999998</v>
      </c>
      <c r="E24" s="848">
        <v>5.7000000000000002E-3</v>
      </c>
      <c r="F24" s="855">
        <v>44</v>
      </c>
      <c r="G24" s="848">
        <v>0.45</v>
      </c>
      <c r="H24" s="855">
        <v>2</v>
      </c>
      <c r="I24" s="865">
        <v>22770983.800000001</v>
      </c>
      <c r="J24" s="856">
        <v>0.77438486169999998</v>
      </c>
    </row>
    <row r="25" spans="1:11">
      <c r="A25">
        <v>5</v>
      </c>
      <c r="C25" t="s">
        <v>1497</v>
      </c>
      <c r="D25" s="865">
        <v>32713070.34</v>
      </c>
      <c r="E25" s="848">
        <v>1.3494883637999999E-2</v>
      </c>
      <c r="F25" s="855">
        <v>60</v>
      </c>
      <c r="G25" s="848">
        <v>0.45</v>
      </c>
      <c r="H25" s="855">
        <v>1</v>
      </c>
      <c r="I25" s="865">
        <v>32436350</v>
      </c>
      <c r="J25" s="856">
        <v>0.9915409852</v>
      </c>
    </row>
    <row r="26" spans="1:11">
      <c r="A26">
        <v>6</v>
      </c>
      <c r="C26" t="s">
        <v>1500</v>
      </c>
      <c r="D26" s="865">
        <v>5786843.6299999999</v>
      </c>
      <c r="E26" s="848">
        <v>4.9211377335000001E-2</v>
      </c>
      <c r="F26" s="855">
        <v>39</v>
      </c>
      <c r="G26" s="848">
        <v>0.45</v>
      </c>
      <c r="H26" s="855">
        <v>2</v>
      </c>
      <c r="I26" s="865">
        <v>9183573.5700000003</v>
      </c>
      <c r="J26" s="856">
        <v>1.5869745514</v>
      </c>
    </row>
    <row r="27" spans="1:11">
      <c r="A27">
        <v>7</v>
      </c>
      <c r="C27" t="s">
        <v>1503</v>
      </c>
      <c r="D27" s="865">
        <v>0</v>
      </c>
      <c r="E27" s="848">
        <v>0</v>
      </c>
      <c r="F27" s="855">
        <v>0</v>
      </c>
      <c r="G27" s="848">
        <v>0</v>
      </c>
      <c r="H27" s="855">
        <v>0</v>
      </c>
      <c r="I27" s="865">
        <v>0</v>
      </c>
      <c r="J27" s="856">
        <v>0</v>
      </c>
    </row>
    <row r="28" spans="1:11">
      <c r="A28">
        <v>8</v>
      </c>
      <c r="C28" t="s">
        <v>1507</v>
      </c>
      <c r="D28" s="865">
        <v>69300.490000000005</v>
      </c>
      <c r="E28" s="848">
        <v>1</v>
      </c>
      <c r="F28" s="855">
        <v>1</v>
      </c>
      <c r="G28" s="848">
        <v>0.45</v>
      </c>
      <c r="H28" s="855">
        <v>5</v>
      </c>
      <c r="I28" s="865">
        <v>0</v>
      </c>
      <c r="J28" s="856">
        <v>0</v>
      </c>
    </row>
    <row r="29" spans="1:11" ht="13.5" thickBot="1">
      <c r="A29" s="445"/>
      <c r="B29" s="445"/>
      <c r="C29" s="445" t="s">
        <v>1508</v>
      </c>
      <c r="D29" s="867">
        <v>188588686.16999999</v>
      </c>
      <c r="E29" s="851">
        <v>6.3736229820000002E-3</v>
      </c>
      <c r="F29" s="859">
        <v>239</v>
      </c>
      <c r="G29" s="851">
        <v>0.45</v>
      </c>
      <c r="H29" s="859">
        <v>2</v>
      </c>
      <c r="I29" s="867">
        <v>115817621.28</v>
      </c>
      <c r="J29" s="860">
        <v>0.61412815170000001</v>
      </c>
    </row>
    <row r="31" spans="1:11" hidden="1"/>
    <row r="32" spans="1:11" hidden="1">
      <c r="A32" s="18"/>
      <c r="B32" s="1331" t="s">
        <v>1664</v>
      </c>
      <c r="C32" s="18"/>
      <c r="D32" s="18"/>
      <c r="E32" s="18"/>
      <c r="F32" s="18"/>
      <c r="G32" s="18"/>
      <c r="H32" s="18"/>
      <c r="I32" s="18"/>
      <c r="J32" s="18"/>
    </row>
    <row r="33" spans="1:10" ht="50" hidden="1">
      <c r="A33" s="18"/>
      <c r="B33" s="1331"/>
      <c r="C33" s="57" t="s">
        <v>1662</v>
      </c>
      <c r="D33" s="57" t="s">
        <v>202</v>
      </c>
      <c r="E33" s="57" t="s">
        <v>1483</v>
      </c>
      <c r="F33" s="57" t="s">
        <v>1484</v>
      </c>
      <c r="G33" s="57" t="s">
        <v>1485</v>
      </c>
      <c r="H33" s="57" t="s">
        <v>1486</v>
      </c>
      <c r="I33" s="57" t="s">
        <v>1634</v>
      </c>
      <c r="J33" s="57" t="s">
        <v>1488</v>
      </c>
    </row>
    <row r="34" spans="1:10" hidden="1">
      <c r="A34">
        <v>1</v>
      </c>
      <c r="C34" t="s">
        <v>1491</v>
      </c>
      <c r="D34" s="125"/>
      <c r="E34" s="131"/>
      <c r="F34" s="24"/>
      <c r="G34" s="131"/>
      <c r="H34" s="132"/>
      <c r="I34" s="125"/>
      <c r="J34" s="131"/>
    </row>
    <row r="35" spans="1:10" hidden="1">
      <c r="A35">
        <v>2</v>
      </c>
      <c r="C35" t="s">
        <v>1494</v>
      </c>
      <c r="D35" s="125"/>
      <c r="E35" s="131"/>
      <c r="F35" s="24"/>
      <c r="G35" s="131"/>
      <c r="H35" s="132"/>
      <c r="I35" s="125"/>
      <c r="J35" s="131"/>
    </row>
    <row r="36" spans="1:10" hidden="1">
      <c r="A36">
        <v>3</v>
      </c>
      <c r="C36" t="s">
        <v>1495</v>
      </c>
      <c r="D36" s="125"/>
      <c r="E36" s="131"/>
      <c r="F36" s="24"/>
      <c r="G36" s="131"/>
      <c r="H36" s="132"/>
      <c r="I36" s="125"/>
      <c r="J36" s="131"/>
    </row>
    <row r="37" spans="1:10" hidden="1">
      <c r="A37">
        <v>4</v>
      </c>
      <c r="C37" t="s">
        <v>1496</v>
      </c>
      <c r="D37" s="125"/>
      <c r="E37" s="131"/>
      <c r="F37" s="24"/>
      <c r="G37" s="131"/>
      <c r="H37" s="132"/>
      <c r="I37" s="125"/>
      <c r="J37" s="131"/>
    </row>
    <row r="38" spans="1:10" hidden="1">
      <c r="A38">
        <v>5</v>
      </c>
      <c r="C38" t="s">
        <v>1497</v>
      </c>
      <c r="D38" s="125"/>
      <c r="E38" s="131"/>
      <c r="F38" s="24"/>
      <c r="G38" s="131"/>
      <c r="H38" s="132"/>
      <c r="I38" s="125"/>
      <c r="J38" s="131"/>
    </row>
    <row r="39" spans="1:10" hidden="1">
      <c r="A39">
        <v>6</v>
      </c>
      <c r="C39" t="s">
        <v>1500</v>
      </c>
      <c r="D39" s="125"/>
      <c r="E39" s="131"/>
      <c r="F39" s="24"/>
      <c r="G39" s="131"/>
      <c r="H39" s="132"/>
      <c r="I39" s="125"/>
      <c r="J39" s="131"/>
    </row>
    <row r="40" spans="1:10" hidden="1">
      <c r="A40">
        <v>7</v>
      </c>
      <c r="C40" t="s">
        <v>1503</v>
      </c>
      <c r="D40" s="125"/>
      <c r="E40" s="131"/>
      <c r="F40" s="24"/>
      <c r="G40" s="131"/>
      <c r="H40" s="132"/>
      <c r="I40" s="125"/>
      <c r="J40" s="131"/>
    </row>
    <row r="41" spans="1:10" hidden="1">
      <c r="A41">
        <v>8</v>
      </c>
      <c r="C41" t="s">
        <v>1507</v>
      </c>
      <c r="D41" s="125"/>
      <c r="E41" s="131"/>
      <c r="F41" s="24"/>
      <c r="G41" s="131"/>
      <c r="H41" s="132"/>
      <c r="I41" s="125"/>
      <c r="J41" s="131"/>
    </row>
    <row r="42" spans="1:10" ht="13.5" hidden="1" thickBot="1">
      <c r="A42" s="445"/>
      <c r="B42" s="445"/>
      <c r="C42" s="445" t="s">
        <v>1670</v>
      </c>
      <c r="D42" s="463"/>
      <c r="E42" s="474"/>
      <c r="F42" s="493"/>
      <c r="G42" s="474"/>
      <c r="H42" s="494"/>
      <c r="I42" s="463"/>
      <c r="J42" s="474"/>
    </row>
    <row r="44" spans="1:10">
      <c r="A44" s="18"/>
      <c r="B44" s="1331" t="s">
        <v>1665</v>
      </c>
      <c r="C44" s="18"/>
      <c r="D44" s="18"/>
      <c r="E44" s="18"/>
      <c r="F44" s="18"/>
      <c r="G44" s="18"/>
      <c r="H44" s="18"/>
      <c r="I44" s="18"/>
      <c r="J44" s="18"/>
    </row>
    <row r="45" spans="1:10" ht="50">
      <c r="A45" s="67"/>
      <c r="B45" s="1332"/>
      <c r="C45" s="136" t="s">
        <v>1662</v>
      </c>
      <c r="D45" s="136" t="s">
        <v>202</v>
      </c>
      <c r="E45" s="136" t="s">
        <v>1483</v>
      </c>
      <c r="F45" s="136" t="s">
        <v>1484</v>
      </c>
      <c r="G45" s="136" t="s">
        <v>1485</v>
      </c>
      <c r="H45" s="136" t="s">
        <v>1486</v>
      </c>
      <c r="I45" s="136" t="s">
        <v>1634</v>
      </c>
      <c r="J45" s="136" t="s">
        <v>1488</v>
      </c>
    </row>
    <row r="46" spans="1:10">
      <c r="A46">
        <v>1</v>
      </c>
      <c r="C46" t="s">
        <v>1491</v>
      </c>
      <c r="D46" s="865">
        <v>1378042.89</v>
      </c>
      <c r="E46" s="846">
        <v>1.4E-3</v>
      </c>
      <c r="F46" s="853">
        <v>3</v>
      </c>
      <c r="G46" s="846">
        <v>0.45</v>
      </c>
      <c r="H46" s="853">
        <v>5</v>
      </c>
      <c r="I46" s="865">
        <v>634470.85</v>
      </c>
      <c r="J46" s="854">
        <v>0.46041444349999999</v>
      </c>
    </row>
    <row r="47" spans="1:10">
      <c r="A47">
        <v>2</v>
      </c>
      <c r="C47" t="s">
        <v>1494</v>
      </c>
      <c r="D47" s="865">
        <v>0</v>
      </c>
      <c r="E47" s="848">
        <v>0</v>
      </c>
      <c r="F47" s="855">
        <v>0</v>
      </c>
      <c r="G47" s="848">
        <v>0</v>
      </c>
      <c r="H47" s="855">
        <v>0</v>
      </c>
      <c r="I47" s="865">
        <v>0</v>
      </c>
      <c r="J47" s="856">
        <v>0</v>
      </c>
    </row>
    <row r="48" spans="1:10">
      <c r="A48">
        <v>3</v>
      </c>
      <c r="C48" t="s">
        <v>1495</v>
      </c>
      <c r="D48" s="865">
        <v>1822811.99</v>
      </c>
      <c r="E48" s="848">
        <v>2.8E-3</v>
      </c>
      <c r="F48" s="855">
        <v>7</v>
      </c>
      <c r="G48" s="848">
        <v>0.45</v>
      </c>
      <c r="H48" s="855">
        <v>5</v>
      </c>
      <c r="I48" s="865">
        <v>1163716.3999999999</v>
      </c>
      <c r="J48" s="856">
        <v>0.63841822920000002</v>
      </c>
    </row>
    <row r="49" spans="1:10">
      <c r="A49">
        <v>4</v>
      </c>
      <c r="C49" t="s">
        <v>1496</v>
      </c>
      <c r="D49" s="865">
        <v>15110347.77</v>
      </c>
      <c r="E49" s="848">
        <v>5.7842119479999997E-3</v>
      </c>
      <c r="F49" s="855">
        <v>26</v>
      </c>
      <c r="G49" s="848">
        <v>0.45</v>
      </c>
      <c r="H49" s="855">
        <v>5</v>
      </c>
      <c r="I49" s="865">
        <v>13965294.949999999</v>
      </c>
      <c r="J49" s="856">
        <v>0.92422061740000006</v>
      </c>
    </row>
    <row r="50" spans="1:10">
      <c r="A50">
        <v>5</v>
      </c>
      <c r="C50" t="s">
        <v>1497</v>
      </c>
      <c r="D50" s="865">
        <v>48726835.229999997</v>
      </c>
      <c r="E50" s="848">
        <v>1.7247807806999998E-2</v>
      </c>
      <c r="F50" s="855">
        <v>151</v>
      </c>
      <c r="G50" s="848">
        <v>0.45</v>
      </c>
      <c r="H50" s="855">
        <v>4</v>
      </c>
      <c r="I50" s="865">
        <v>59541571.07</v>
      </c>
      <c r="J50" s="856">
        <v>1.2219461981999999</v>
      </c>
    </row>
    <row r="51" spans="1:10">
      <c r="A51">
        <v>6</v>
      </c>
      <c r="C51" t="s">
        <v>1500</v>
      </c>
      <c r="D51" s="865">
        <v>6364538.7199999997</v>
      </c>
      <c r="E51" s="848">
        <v>4.6475843107000002E-2</v>
      </c>
      <c r="F51" s="855">
        <v>14</v>
      </c>
      <c r="G51" s="848">
        <v>0.45</v>
      </c>
      <c r="H51" s="855">
        <v>5</v>
      </c>
      <c r="I51" s="865">
        <v>9040906.1899999995</v>
      </c>
      <c r="J51" s="856">
        <v>1.4205124029</v>
      </c>
    </row>
    <row r="52" spans="1:10">
      <c r="A52">
        <v>7</v>
      </c>
      <c r="C52" t="s">
        <v>1503</v>
      </c>
      <c r="D52" s="865">
        <v>194.67</v>
      </c>
      <c r="E52" s="848">
        <v>0.18099999999999999</v>
      </c>
      <c r="F52" s="855">
        <v>1</v>
      </c>
      <c r="G52" s="848">
        <v>0.45</v>
      </c>
      <c r="H52" s="855">
        <v>0</v>
      </c>
      <c r="I52" s="865">
        <v>281.76</v>
      </c>
      <c r="J52" s="856">
        <v>1.4473712076</v>
      </c>
    </row>
    <row r="53" spans="1:10">
      <c r="A53">
        <v>8</v>
      </c>
      <c r="C53" t="s">
        <v>1507</v>
      </c>
      <c r="D53" s="865">
        <v>5785.1</v>
      </c>
      <c r="E53" s="848">
        <v>1</v>
      </c>
      <c r="F53" s="855">
        <v>1</v>
      </c>
      <c r="G53" s="848">
        <v>0.45</v>
      </c>
      <c r="H53" s="855">
        <v>0</v>
      </c>
      <c r="I53" s="865">
        <v>0</v>
      </c>
      <c r="J53" s="856">
        <v>0</v>
      </c>
    </row>
    <row r="54" spans="1:10" ht="13.5" thickBot="1">
      <c r="A54" s="445"/>
      <c r="B54" s="445"/>
      <c r="C54" s="445" t="s">
        <v>1508</v>
      </c>
      <c r="D54" s="867">
        <v>73408556.359999999</v>
      </c>
      <c r="E54" s="851">
        <v>1.6843858182000002E-2</v>
      </c>
      <c r="F54" s="859">
        <v>203</v>
      </c>
      <c r="G54" s="851">
        <v>0.45</v>
      </c>
      <c r="H54" s="859">
        <v>4</v>
      </c>
      <c r="I54" s="867">
        <v>84346241.209999993</v>
      </c>
      <c r="J54" s="860">
        <v>1.1489974110000001</v>
      </c>
    </row>
    <row r="56" spans="1:10">
      <c r="A56" s="18"/>
      <c r="B56" s="1331" t="s">
        <v>1664</v>
      </c>
      <c r="C56" s="18"/>
      <c r="D56" s="18"/>
      <c r="E56" s="18"/>
      <c r="F56" s="18"/>
      <c r="G56" s="18"/>
      <c r="H56" s="18"/>
      <c r="I56" s="18"/>
      <c r="J56" s="18"/>
    </row>
    <row r="57" spans="1:10" ht="50">
      <c r="A57" s="67"/>
      <c r="B57" s="1332"/>
      <c r="C57" s="136" t="s">
        <v>1662</v>
      </c>
      <c r="D57" s="136" t="s">
        <v>202</v>
      </c>
      <c r="E57" s="136" t="s">
        <v>1483</v>
      </c>
      <c r="F57" s="136" t="s">
        <v>1484</v>
      </c>
      <c r="G57" s="136" t="s">
        <v>1485</v>
      </c>
      <c r="H57" s="136" t="s">
        <v>1486</v>
      </c>
      <c r="I57" s="136" t="s">
        <v>1634</v>
      </c>
      <c r="J57" s="136" t="s">
        <v>1488</v>
      </c>
    </row>
    <row r="58" spans="1:10">
      <c r="A58">
        <v>1</v>
      </c>
      <c r="C58" t="s">
        <v>1491</v>
      </c>
      <c r="D58" s="865">
        <v>4844024.24</v>
      </c>
      <c r="E58" s="846">
        <v>1.025715259E-3</v>
      </c>
      <c r="F58" s="853">
        <v>29</v>
      </c>
      <c r="G58" s="846">
        <v>0.45</v>
      </c>
      <c r="H58" s="853">
        <v>2</v>
      </c>
      <c r="I58" s="865">
        <v>884496.7</v>
      </c>
      <c r="J58" s="854">
        <v>0.18259543289999999</v>
      </c>
    </row>
    <row r="59" spans="1:10">
      <c r="A59">
        <v>2</v>
      </c>
      <c r="C59" t="s">
        <v>1494</v>
      </c>
      <c r="D59" s="865">
        <v>75794.77</v>
      </c>
      <c r="E59" s="848">
        <v>1.8E-3</v>
      </c>
      <c r="F59" s="855">
        <v>1</v>
      </c>
      <c r="G59" s="848">
        <v>0.45</v>
      </c>
      <c r="H59" s="855">
        <v>1</v>
      </c>
      <c r="I59" s="865">
        <v>24891.759999999998</v>
      </c>
      <c r="J59" s="856">
        <v>0.32840997370000002</v>
      </c>
    </row>
    <row r="60" spans="1:10">
      <c r="A60">
        <v>3</v>
      </c>
      <c r="C60" t="s">
        <v>1495</v>
      </c>
      <c r="D60" s="865">
        <v>10715456.1</v>
      </c>
      <c r="E60" s="848">
        <v>2.8E-3</v>
      </c>
      <c r="F60" s="855">
        <v>66</v>
      </c>
      <c r="G60" s="848">
        <v>0.45</v>
      </c>
      <c r="H60" s="855">
        <v>1</v>
      </c>
      <c r="I60" s="865">
        <v>3074363.58</v>
      </c>
      <c r="J60" s="856">
        <v>0.28690926039999998</v>
      </c>
    </row>
    <row r="61" spans="1:10">
      <c r="A61">
        <v>4</v>
      </c>
      <c r="C61" t="s">
        <v>1496</v>
      </c>
      <c r="D61" s="865">
        <v>16764601.98</v>
      </c>
      <c r="E61" s="848">
        <v>5.7000000000000002E-3</v>
      </c>
      <c r="F61" s="855">
        <v>126</v>
      </c>
      <c r="G61" s="848">
        <v>0.45</v>
      </c>
      <c r="H61" s="855">
        <v>1</v>
      </c>
      <c r="I61" s="865">
        <v>7153107.9900000002</v>
      </c>
      <c r="J61" s="856">
        <v>0.42667926119999999</v>
      </c>
    </row>
    <row r="62" spans="1:10">
      <c r="A62">
        <v>5</v>
      </c>
      <c r="C62" t="s">
        <v>1497</v>
      </c>
      <c r="D62" s="865">
        <v>25470919.84</v>
      </c>
      <c r="E62" s="848">
        <v>1.7435914404E-2</v>
      </c>
      <c r="F62" s="855">
        <v>312</v>
      </c>
      <c r="G62" s="848">
        <v>0.45</v>
      </c>
      <c r="H62" s="855">
        <v>2</v>
      </c>
      <c r="I62" s="865">
        <v>17089998.760000002</v>
      </c>
      <c r="J62" s="856">
        <v>0.67096119300000001</v>
      </c>
    </row>
    <row r="63" spans="1:10">
      <c r="A63">
        <v>6</v>
      </c>
      <c r="C63" t="s">
        <v>1500</v>
      </c>
      <c r="D63" s="865">
        <v>6610338.2199999997</v>
      </c>
      <c r="E63" s="848">
        <v>5.5520790974999998E-2</v>
      </c>
      <c r="F63" s="855">
        <v>117</v>
      </c>
      <c r="G63" s="848">
        <v>0.45</v>
      </c>
      <c r="H63" s="855">
        <v>2</v>
      </c>
      <c r="I63" s="865">
        <v>6133768.7199999997</v>
      </c>
      <c r="J63" s="856">
        <v>0.92790542850000002</v>
      </c>
    </row>
    <row r="64" spans="1:10">
      <c r="A64">
        <v>7</v>
      </c>
      <c r="C64" t="s">
        <v>1503</v>
      </c>
      <c r="D64" s="865">
        <v>647415.15</v>
      </c>
      <c r="E64" s="848">
        <v>0.18099999999999999</v>
      </c>
      <c r="F64" s="855">
        <v>8</v>
      </c>
      <c r="G64" s="848">
        <v>0.45</v>
      </c>
      <c r="H64" s="855">
        <v>1</v>
      </c>
      <c r="I64" s="865">
        <v>944578.08</v>
      </c>
      <c r="J64" s="856">
        <v>1.4589990403999999</v>
      </c>
    </row>
    <row r="65" spans="1:12">
      <c r="A65">
        <v>8</v>
      </c>
      <c r="C65" t="s">
        <v>1507</v>
      </c>
      <c r="D65" s="865">
        <v>88175.4</v>
      </c>
      <c r="E65" s="848">
        <v>1</v>
      </c>
      <c r="F65" s="855">
        <v>5</v>
      </c>
      <c r="G65" s="848">
        <v>0.45</v>
      </c>
      <c r="H65" s="855">
        <v>3</v>
      </c>
      <c r="I65" s="865">
        <v>0</v>
      </c>
      <c r="J65" s="856">
        <v>0</v>
      </c>
    </row>
    <row r="66" spans="1:12" ht="13.5" thickBot="1">
      <c r="A66" s="445"/>
      <c r="B66" s="445"/>
      <c r="C66" s="445" t="s">
        <v>1508</v>
      </c>
      <c r="D66" s="867">
        <v>65216725.700000003</v>
      </c>
      <c r="E66" s="851">
        <v>1.7589721775000001E-2</v>
      </c>
      <c r="F66" s="859">
        <v>664</v>
      </c>
      <c r="G66" s="851">
        <v>0.45</v>
      </c>
      <c r="H66" s="859">
        <v>2</v>
      </c>
      <c r="I66" s="867">
        <v>35305205.600000001</v>
      </c>
      <c r="J66" s="860">
        <v>0.54135201079999995</v>
      </c>
    </row>
    <row r="67" spans="1:12" ht="13">
      <c r="A67" s="1"/>
      <c r="B67" s="1"/>
      <c r="C67" s="1"/>
      <c r="D67" s="128"/>
      <c r="E67" s="133"/>
      <c r="F67" s="120"/>
      <c r="G67" s="133"/>
      <c r="H67" s="134"/>
      <c r="I67" s="128"/>
      <c r="J67" s="133"/>
    </row>
    <row r="69" spans="1:12">
      <c r="A69" s="18"/>
      <c r="B69" s="1331" t="s">
        <v>1666</v>
      </c>
      <c r="C69" s="18"/>
      <c r="D69" s="18"/>
      <c r="E69" s="18"/>
      <c r="F69" s="18"/>
      <c r="G69" s="18"/>
      <c r="H69" s="18"/>
      <c r="I69" s="18"/>
      <c r="J69" s="18"/>
    </row>
    <row r="70" spans="1:12" ht="50">
      <c r="A70" s="67"/>
      <c r="B70" s="1332"/>
      <c r="C70" s="136" t="s">
        <v>1662</v>
      </c>
      <c r="D70" s="136" t="s">
        <v>202</v>
      </c>
      <c r="E70" s="136" t="s">
        <v>1483</v>
      </c>
      <c r="F70" s="136" t="s">
        <v>1484</v>
      </c>
      <c r="G70" s="136" t="s">
        <v>1485</v>
      </c>
      <c r="H70" s="136" t="s">
        <v>1486</v>
      </c>
      <c r="I70" s="136" t="s">
        <v>1634</v>
      </c>
      <c r="J70" s="136" t="s">
        <v>1488</v>
      </c>
    </row>
    <row r="71" spans="1:12">
      <c r="A71">
        <v>1</v>
      </c>
      <c r="C71" t="s">
        <v>1491</v>
      </c>
      <c r="D71" s="865">
        <v>151038958.25999999</v>
      </c>
      <c r="E71" s="846">
        <v>9.3956966199999997E-4</v>
      </c>
      <c r="F71" s="853">
        <v>27</v>
      </c>
      <c r="G71" s="846">
        <v>0.45</v>
      </c>
      <c r="H71" s="853">
        <v>1</v>
      </c>
      <c r="I71" s="865">
        <v>45276576.670000002</v>
      </c>
      <c r="J71" s="854">
        <v>0.29976753810000001</v>
      </c>
    </row>
    <row r="72" spans="1:12">
      <c r="A72">
        <v>2</v>
      </c>
      <c r="C72" t="s">
        <v>1494</v>
      </c>
      <c r="D72" s="865">
        <v>11845833.640000001</v>
      </c>
      <c r="E72" s="848">
        <v>1.718927295E-3</v>
      </c>
      <c r="F72" s="855">
        <v>7</v>
      </c>
      <c r="G72" s="848">
        <v>0.45</v>
      </c>
      <c r="H72" s="855">
        <v>4</v>
      </c>
      <c r="I72" s="865">
        <v>7094082.71</v>
      </c>
      <c r="J72" s="856">
        <v>0.59886732549999999</v>
      </c>
    </row>
    <row r="73" spans="1:12">
      <c r="A73">
        <v>3</v>
      </c>
      <c r="C73" t="s">
        <v>1495</v>
      </c>
      <c r="D73" s="865">
        <v>14992068.58</v>
      </c>
      <c r="E73" s="848">
        <v>4.6006177819999999E-3</v>
      </c>
      <c r="F73" s="855">
        <v>5</v>
      </c>
      <c r="G73" s="848">
        <v>0.45</v>
      </c>
      <c r="H73" s="855">
        <v>1</v>
      </c>
      <c r="I73" s="865">
        <v>10701324.74</v>
      </c>
      <c r="J73" s="856">
        <v>0.71379907850000002</v>
      </c>
    </row>
    <row r="74" spans="1:12">
      <c r="A74">
        <v>4</v>
      </c>
      <c r="C74" t="s">
        <v>1496</v>
      </c>
      <c r="D74" s="865">
        <v>8595427.8399999999</v>
      </c>
      <c r="E74" s="848">
        <v>5.2283486000000001E-3</v>
      </c>
      <c r="F74" s="855">
        <v>3</v>
      </c>
      <c r="G74" s="848">
        <v>0.45</v>
      </c>
      <c r="H74" s="855">
        <v>2</v>
      </c>
      <c r="I74" s="865">
        <v>6140083.7999999998</v>
      </c>
      <c r="J74" s="856">
        <v>0.71434301030000003</v>
      </c>
    </row>
    <row r="75" spans="1:12">
      <c r="A75">
        <v>5</v>
      </c>
      <c r="C75" t="s">
        <v>1497</v>
      </c>
      <c r="D75" s="865">
        <v>30295985.23</v>
      </c>
      <c r="E75" s="848">
        <v>1.5356591717E-2</v>
      </c>
      <c r="F75" s="855">
        <v>6</v>
      </c>
      <c r="G75" s="848">
        <v>0.45</v>
      </c>
      <c r="H75" s="855">
        <v>1</v>
      </c>
      <c r="I75" s="865">
        <v>33640023.43</v>
      </c>
      <c r="J75" s="856">
        <v>1.1103789223</v>
      </c>
    </row>
    <row r="76" spans="1:12">
      <c r="A76">
        <v>6</v>
      </c>
      <c r="C76" t="s">
        <v>1500</v>
      </c>
      <c r="D76" s="865">
        <v>104939.78</v>
      </c>
      <c r="E76" s="848">
        <v>4.53E-2</v>
      </c>
      <c r="F76" s="855">
        <v>2</v>
      </c>
      <c r="G76" s="848">
        <v>0.45</v>
      </c>
      <c r="H76" s="855">
        <v>1</v>
      </c>
      <c r="I76" s="865">
        <v>157578.94</v>
      </c>
      <c r="J76" s="856">
        <v>1.5016129620000001</v>
      </c>
    </row>
    <row r="77" spans="1:12">
      <c r="A77">
        <v>7</v>
      </c>
      <c r="C77" t="s">
        <v>1503</v>
      </c>
      <c r="D77" s="865">
        <v>0</v>
      </c>
      <c r="E77" s="848">
        <v>0</v>
      </c>
      <c r="F77" s="855">
        <v>0</v>
      </c>
      <c r="G77" s="848">
        <v>0</v>
      </c>
      <c r="H77" s="855">
        <v>0</v>
      </c>
      <c r="I77" s="865">
        <v>0</v>
      </c>
      <c r="J77" s="856">
        <v>0</v>
      </c>
    </row>
    <row r="78" spans="1:12">
      <c r="A78">
        <v>8</v>
      </c>
      <c r="C78" t="s">
        <v>1507</v>
      </c>
      <c r="D78" s="865">
        <v>0</v>
      </c>
      <c r="E78" s="848">
        <v>0</v>
      </c>
      <c r="F78" s="855">
        <v>0</v>
      </c>
      <c r="G78" s="848">
        <v>0</v>
      </c>
      <c r="H78" s="855">
        <v>0</v>
      </c>
      <c r="I78" s="865">
        <v>0</v>
      </c>
      <c r="J78" s="856">
        <v>0</v>
      </c>
      <c r="K78" s="122"/>
      <c r="L78" s="122"/>
    </row>
    <row r="79" spans="1:12" ht="13.5" thickBot="1">
      <c r="A79" s="445"/>
      <c r="B79" s="445"/>
      <c r="C79" s="445" t="s">
        <v>1508</v>
      </c>
      <c r="D79" s="867">
        <v>216873213.34</v>
      </c>
      <c r="E79" s="851">
        <v>3.440642838E-3</v>
      </c>
      <c r="F79" s="859">
        <v>50</v>
      </c>
      <c r="G79" s="851">
        <v>0.45</v>
      </c>
      <c r="H79" s="859">
        <v>2</v>
      </c>
      <c r="I79" s="867">
        <v>103009670.29000001</v>
      </c>
      <c r="J79" s="860">
        <v>0.4749764561</v>
      </c>
    </row>
    <row r="80" spans="1:12" ht="13.5" hidden="1" thickBot="1">
      <c r="D80" s="866">
        <v>544087181.57000005</v>
      </c>
      <c r="E80" s="849">
        <v>7.9615987510000003E-3</v>
      </c>
      <c r="F80" s="857">
        <v>1156</v>
      </c>
      <c r="G80" s="849">
        <v>0.45</v>
      </c>
      <c r="H80" s="857">
        <v>2</v>
      </c>
      <c r="I80" s="866">
        <v>338478738.36000001</v>
      </c>
      <c r="J80" s="858">
        <v>0.62210386470000001</v>
      </c>
    </row>
    <row r="81" spans="1:10" hidden="1">
      <c r="A81" s="18"/>
      <c r="B81" s="1331" t="s">
        <v>1667</v>
      </c>
      <c r="C81" s="18"/>
      <c r="D81" s="18"/>
      <c r="E81" s="18"/>
      <c r="F81" s="18"/>
      <c r="G81" s="18"/>
      <c r="H81" s="18"/>
      <c r="I81" s="18"/>
      <c r="J81" s="18"/>
    </row>
    <row r="82" spans="1:10" hidden="1">
      <c r="A82" s="18"/>
      <c r="B82" s="1331"/>
      <c r="C82" s="57" t="s">
        <v>1662</v>
      </c>
      <c r="D82" s="57"/>
      <c r="E82" s="57"/>
      <c r="F82" s="57"/>
      <c r="G82" s="57"/>
      <c r="H82" s="57"/>
      <c r="I82" s="57"/>
      <c r="J82" s="57"/>
    </row>
    <row r="83" spans="1:10" hidden="1">
      <c r="A83">
        <v>1</v>
      </c>
      <c r="C83" t="s">
        <v>1491</v>
      </c>
      <c r="D83" s="868"/>
      <c r="E83" s="869"/>
      <c r="F83" s="870"/>
      <c r="G83" s="869"/>
      <c r="H83" s="871"/>
      <c r="I83" s="868"/>
      <c r="J83" s="869"/>
    </row>
    <row r="84" spans="1:10" hidden="1">
      <c r="A84">
        <v>2</v>
      </c>
      <c r="C84" t="s">
        <v>1494</v>
      </c>
      <c r="D84" s="868"/>
      <c r="E84" s="869"/>
      <c r="F84" s="870"/>
      <c r="G84" s="869"/>
      <c r="H84" s="871"/>
      <c r="I84" s="868"/>
      <c r="J84" s="869"/>
    </row>
    <row r="85" spans="1:10" hidden="1">
      <c r="A85">
        <v>3</v>
      </c>
      <c r="C85" t="s">
        <v>1495</v>
      </c>
      <c r="D85" s="868"/>
      <c r="E85" s="869"/>
      <c r="F85" s="870"/>
      <c r="G85" s="869"/>
      <c r="H85" s="871"/>
      <c r="I85" s="868"/>
      <c r="J85" s="869"/>
    </row>
    <row r="86" spans="1:10" hidden="1">
      <c r="A86">
        <v>4</v>
      </c>
      <c r="C86" t="s">
        <v>1496</v>
      </c>
      <c r="D86" s="868"/>
      <c r="E86" s="869"/>
      <c r="F86" s="870"/>
      <c r="G86" s="869"/>
      <c r="H86" s="871"/>
      <c r="I86" s="868"/>
      <c r="J86" s="869"/>
    </row>
    <row r="87" spans="1:10" hidden="1">
      <c r="A87">
        <v>5</v>
      </c>
      <c r="C87" t="s">
        <v>1497</v>
      </c>
      <c r="D87" s="868"/>
      <c r="E87" s="869"/>
      <c r="F87" s="870"/>
      <c r="G87" s="869"/>
      <c r="H87" s="871"/>
      <c r="I87" s="868"/>
      <c r="J87" s="869"/>
    </row>
    <row r="88" spans="1:10" hidden="1">
      <c r="A88">
        <v>6</v>
      </c>
      <c r="C88" t="s">
        <v>1500</v>
      </c>
      <c r="D88" s="868"/>
      <c r="E88" s="869"/>
      <c r="F88" s="870"/>
      <c r="G88" s="869"/>
      <c r="H88" s="871"/>
      <c r="I88" s="868"/>
      <c r="J88" s="869"/>
    </row>
    <row r="89" spans="1:10" hidden="1">
      <c r="A89">
        <v>7</v>
      </c>
      <c r="C89" t="s">
        <v>1503</v>
      </c>
      <c r="D89" s="868"/>
      <c r="E89" s="869"/>
      <c r="F89" s="870"/>
      <c r="G89" s="869"/>
      <c r="H89" s="871"/>
      <c r="I89" s="868"/>
      <c r="J89" s="869"/>
    </row>
    <row r="90" spans="1:10" hidden="1">
      <c r="A90">
        <v>8</v>
      </c>
      <c r="C90" t="s">
        <v>1507</v>
      </c>
      <c r="D90" s="868"/>
      <c r="E90" s="869"/>
      <c r="F90" s="870"/>
      <c r="G90" s="869"/>
      <c r="H90" s="871"/>
      <c r="I90" s="868"/>
      <c r="J90" s="869"/>
    </row>
    <row r="91" spans="1:10" ht="13.5" hidden="1" thickBot="1">
      <c r="A91" s="445"/>
      <c r="B91" s="445"/>
      <c r="C91" s="445" t="s">
        <v>1670</v>
      </c>
      <c r="D91" s="463"/>
      <c r="E91" s="474"/>
      <c r="F91" s="493"/>
      <c r="G91" s="474"/>
      <c r="H91" s="494"/>
      <c r="I91" s="463"/>
      <c r="J91" s="474"/>
    </row>
    <row r="92" spans="1:10" hidden="1">
      <c r="D92" s="872"/>
      <c r="E92" s="872"/>
      <c r="F92" s="872"/>
      <c r="G92" s="872"/>
      <c r="H92" s="872"/>
      <c r="I92" s="872"/>
      <c r="J92" s="872"/>
    </row>
    <row r="93" spans="1:10" hidden="1">
      <c r="D93" s="872"/>
      <c r="E93" s="872"/>
      <c r="F93" s="872"/>
      <c r="G93" s="872"/>
      <c r="H93" s="872"/>
      <c r="I93" s="872"/>
      <c r="J93" s="872"/>
    </row>
    <row r="94" spans="1:10" hidden="1">
      <c r="A94" s="18"/>
      <c r="B94" s="1331" t="s">
        <v>1668</v>
      </c>
      <c r="C94" s="18"/>
      <c r="D94" s="18"/>
      <c r="E94" s="18"/>
      <c r="F94" s="18"/>
      <c r="G94" s="18"/>
      <c r="H94" s="18"/>
      <c r="I94" s="18"/>
      <c r="J94" s="18"/>
    </row>
    <row r="95" spans="1:10" hidden="1">
      <c r="A95" s="18"/>
      <c r="B95" s="1331"/>
      <c r="C95" s="57" t="s">
        <v>1662</v>
      </c>
      <c r="D95" s="57"/>
      <c r="E95" s="57"/>
      <c r="F95" s="57"/>
      <c r="G95" s="57"/>
      <c r="H95" s="57"/>
      <c r="I95" s="57"/>
      <c r="J95" s="57"/>
    </row>
    <row r="96" spans="1:10" hidden="1">
      <c r="A96">
        <v>1</v>
      </c>
      <c r="C96" t="s">
        <v>1491</v>
      </c>
      <c r="D96" s="868"/>
      <c r="E96" s="869"/>
      <c r="F96" s="870"/>
      <c r="G96" s="869"/>
      <c r="H96" s="871"/>
      <c r="I96" s="868"/>
      <c r="J96" s="869"/>
    </row>
    <row r="97" spans="1:10" hidden="1">
      <c r="A97">
        <v>2</v>
      </c>
      <c r="C97" t="s">
        <v>1494</v>
      </c>
      <c r="D97" s="868"/>
      <c r="E97" s="869"/>
      <c r="F97" s="870"/>
      <c r="G97" s="869"/>
      <c r="H97" s="871"/>
      <c r="I97" s="868"/>
      <c r="J97" s="869"/>
    </row>
    <row r="98" spans="1:10" hidden="1">
      <c r="A98">
        <v>3</v>
      </c>
      <c r="C98" t="s">
        <v>1495</v>
      </c>
      <c r="D98" s="868"/>
      <c r="E98" s="869"/>
      <c r="F98" s="870"/>
      <c r="G98" s="869"/>
      <c r="H98" s="871"/>
      <c r="I98" s="868"/>
      <c r="J98" s="869"/>
    </row>
    <row r="99" spans="1:10" hidden="1">
      <c r="A99">
        <v>4</v>
      </c>
      <c r="C99" t="s">
        <v>1496</v>
      </c>
      <c r="D99" s="868"/>
      <c r="E99" s="869"/>
      <c r="F99" s="870"/>
      <c r="G99" s="869"/>
      <c r="H99" s="871"/>
      <c r="I99" s="868"/>
      <c r="J99" s="869"/>
    </row>
    <row r="100" spans="1:10" hidden="1">
      <c r="A100">
        <v>5</v>
      </c>
      <c r="C100" t="s">
        <v>1497</v>
      </c>
      <c r="D100" s="868"/>
      <c r="E100" s="869"/>
      <c r="F100" s="870"/>
      <c r="G100" s="869"/>
      <c r="H100" s="871"/>
      <c r="I100" s="868"/>
      <c r="J100" s="869"/>
    </row>
    <row r="101" spans="1:10" hidden="1">
      <c r="A101">
        <v>6</v>
      </c>
      <c r="C101" t="s">
        <v>1500</v>
      </c>
      <c r="D101" s="868"/>
      <c r="E101" s="869"/>
      <c r="F101" s="870"/>
      <c r="G101" s="869"/>
      <c r="H101" s="871"/>
      <c r="I101" s="868"/>
      <c r="J101" s="869"/>
    </row>
    <row r="102" spans="1:10" hidden="1">
      <c r="A102">
        <v>7</v>
      </c>
      <c r="C102" t="s">
        <v>1503</v>
      </c>
      <c r="D102" s="868"/>
      <c r="E102" s="869"/>
      <c r="F102" s="870"/>
      <c r="G102" s="869"/>
      <c r="H102" s="871"/>
      <c r="I102" s="868"/>
      <c r="J102" s="869"/>
    </row>
    <row r="103" spans="1:10" hidden="1">
      <c r="A103">
        <v>8</v>
      </c>
      <c r="C103" t="s">
        <v>1507</v>
      </c>
      <c r="D103" s="868"/>
      <c r="E103" s="869"/>
      <c r="F103" s="870"/>
      <c r="G103" s="869"/>
      <c r="H103" s="871"/>
      <c r="I103" s="868"/>
      <c r="J103" s="869"/>
    </row>
    <row r="104" spans="1:10" ht="13.5" hidden="1" thickBot="1">
      <c r="A104" s="1"/>
      <c r="B104" s="1"/>
      <c r="C104" s="1" t="s">
        <v>1670</v>
      </c>
      <c r="D104" s="128"/>
      <c r="E104" s="133"/>
      <c r="F104" s="120"/>
      <c r="G104" s="133"/>
      <c r="H104" s="134"/>
      <c r="I104" s="128"/>
      <c r="J104" s="133"/>
    </row>
    <row r="105" spans="1:10" ht="13.5" thickBot="1">
      <c r="A105" s="135"/>
      <c r="B105" s="1333" t="s">
        <v>1521</v>
      </c>
      <c r="C105" s="1333"/>
      <c r="D105" s="867">
        <v>544087181.57000005</v>
      </c>
      <c r="E105" s="851">
        <v>7.9615987510000003E-3</v>
      </c>
      <c r="F105" s="859">
        <v>1156</v>
      </c>
      <c r="G105" s="851">
        <v>0.45</v>
      </c>
      <c r="H105" s="859">
        <v>2</v>
      </c>
      <c r="I105" s="867">
        <v>338478738.36000001</v>
      </c>
      <c r="J105" s="860">
        <v>0.62210386470000001</v>
      </c>
    </row>
  </sheetData>
  <mergeCells count="9">
    <mergeCell ref="B94:B95"/>
    <mergeCell ref="B105:C105"/>
    <mergeCell ref="B7:B8"/>
    <mergeCell ref="B19:B20"/>
    <mergeCell ref="B32:B33"/>
    <mergeCell ref="B44:B45"/>
    <mergeCell ref="B69:B70"/>
    <mergeCell ref="B81:B82"/>
    <mergeCell ref="B56:B57"/>
  </mergeCells>
  <pageMargins left="0.7" right="0.7" top="0.75" bottom="0.75" header="0.3" footer="0.3"/>
  <pageSetup paperSize="9" scale="52"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pageSetUpPr fitToPage="1"/>
  </sheetPr>
  <dimension ref="A1:J17"/>
  <sheetViews>
    <sheetView showGridLines="0" zoomScale="90" zoomScaleNormal="90" workbookViewId="0"/>
  </sheetViews>
  <sheetFormatPr defaultColWidth="8.7265625" defaultRowHeight="12.5"/>
  <cols>
    <col min="1" max="1" width="9.7265625" customWidth="1"/>
    <col min="2" max="2" width="26.453125" customWidth="1"/>
    <col min="3" max="10" width="18.7265625" customWidth="1"/>
    <col min="11"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253</v>
      </c>
      <c r="I4" s="24" t="s">
        <v>254</v>
      </c>
      <c r="J4" s="24" t="s">
        <v>255</v>
      </c>
    </row>
    <row r="5" spans="1:10" ht="15.5">
      <c r="A5" s="68" t="s">
        <v>57</v>
      </c>
      <c r="B5" s="18"/>
      <c r="C5" s="18"/>
      <c r="D5" s="18"/>
      <c r="E5" s="18"/>
      <c r="F5" s="18"/>
      <c r="G5" s="18"/>
      <c r="H5" s="18"/>
      <c r="I5" s="18"/>
      <c r="J5" s="18"/>
    </row>
    <row r="6" spans="1:10">
      <c r="A6" s="18"/>
      <c r="B6" s="1334" t="s">
        <v>1671</v>
      </c>
      <c r="C6" s="1303" t="s">
        <v>1672</v>
      </c>
      <c r="D6" s="1303"/>
      <c r="E6" s="1303"/>
      <c r="F6" s="1303"/>
      <c r="G6" s="1303" t="s">
        <v>1673</v>
      </c>
      <c r="H6" s="1303"/>
      <c r="I6" s="1303"/>
      <c r="J6" s="1303"/>
    </row>
    <row r="7" spans="1:10">
      <c r="A7" s="18"/>
      <c r="B7" s="1334"/>
      <c r="C7" s="1248" t="s">
        <v>1674</v>
      </c>
      <c r="D7" s="1248"/>
      <c r="E7" s="1335" t="s">
        <v>1675</v>
      </c>
      <c r="F7" s="1336"/>
      <c r="G7" s="1335" t="s">
        <v>1674</v>
      </c>
      <c r="H7" s="1336"/>
      <c r="I7" s="1248" t="s">
        <v>1675</v>
      </c>
      <c r="J7" s="1248"/>
    </row>
    <row r="8" spans="1:10" ht="13">
      <c r="A8" s="123" t="s">
        <v>835</v>
      </c>
      <c r="B8" s="18"/>
      <c r="C8" s="112" t="s">
        <v>1676</v>
      </c>
      <c r="D8" s="103" t="s">
        <v>1677</v>
      </c>
      <c r="E8" s="103" t="s">
        <v>1676</v>
      </c>
      <c r="F8" s="103" t="s">
        <v>1677</v>
      </c>
      <c r="G8" s="108" t="s">
        <v>1676</v>
      </c>
      <c r="H8" s="112" t="s">
        <v>1677</v>
      </c>
      <c r="I8" s="103" t="s">
        <v>1676</v>
      </c>
      <c r="J8" s="108" t="s">
        <v>1677</v>
      </c>
    </row>
    <row r="9" spans="1:10">
      <c r="A9" s="473">
        <v>1</v>
      </c>
      <c r="B9" s="470" t="s">
        <v>1678</v>
      </c>
      <c r="C9" s="761"/>
      <c r="D9" s="761">
        <v>2805739301</v>
      </c>
      <c r="E9" s="761"/>
      <c r="F9" s="761">
        <v>1148122572.0899999</v>
      </c>
      <c r="G9" s="761"/>
      <c r="H9" s="761">
        <v>300127561.57999998</v>
      </c>
      <c r="I9" s="761"/>
      <c r="J9" s="761">
        <v>32182977.359999999</v>
      </c>
    </row>
    <row r="10" spans="1:10">
      <c r="A10" s="23">
        <v>2</v>
      </c>
      <c r="B10" t="s">
        <v>1679</v>
      </c>
      <c r="C10" s="763"/>
      <c r="D10" s="763">
        <v>502828955.11183065</v>
      </c>
      <c r="E10" s="763"/>
      <c r="F10" s="763">
        <v>133934658.446863</v>
      </c>
      <c r="G10" s="763"/>
      <c r="H10" s="763"/>
      <c r="I10" s="763"/>
      <c r="J10" s="763"/>
    </row>
    <row r="11" spans="1:10">
      <c r="A11" s="23">
        <v>3</v>
      </c>
      <c r="B11" t="s">
        <v>1680</v>
      </c>
      <c r="C11" s="763"/>
      <c r="D11" s="763"/>
      <c r="E11" s="763">
        <v>1411032184.8090501</v>
      </c>
      <c r="F11" s="763">
        <v>421060640</v>
      </c>
      <c r="G11" s="763"/>
      <c r="H11" s="763">
        <v>2783536628.1799998</v>
      </c>
      <c r="I11" s="763">
        <v>815751349.490955</v>
      </c>
      <c r="J11" s="763">
        <v>4160547179.0800004</v>
      </c>
    </row>
    <row r="12" spans="1:10">
      <c r="A12" s="23">
        <v>4</v>
      </c>
      <c r="B12" t="s">
        <v>1681</v>
      </c>
      <c r="C12" s="763"/>
      <c r="D12" s="763">
        <v>17036866.289999999</v>
      </c>
      <c r="E12" s="763"/>
      <c r="F12" s="763">
        <v>1233876805.8199999</v>
      </c>
      <c r="G12" s="763"/>
      <c r="H12" s="763">
        <v>33030823126.869503</v>
      </c>
      <c r="I12" s="763"/>
      <c r="J12" s="763">
        <v>10222961073.184551</v>
      </c>
    </row>
    <row r="13" spans="1:10">
      <c r="A13" s="23">
        <v>5</v>
      </c>
      <c r="B13" t="s">
        <v>1682</v>
      </c>
      <c r="C13" s="763"/>
      <c r="D13" s="763"/>
      <c r="E13" s="763"/>
      <c r="F13" s="763"/>
      <c r="G13" s="763"/>
      <c r="H13" s="763"/>
      <c r="I13" s="763"/>
      <c r="J13" s="763"/>
    </row>
    <row r="14" spans="1:10">
      <c r="A14" s="23">
        <v>6</v>
      </c>
      <c r="B14" t="s">
        <v>1683</v>
      </c>
      <c r="C14" s="763"/>
      <c r="D14" s="763">
        <v>78752527</v>
      </c>
      <c r="E14" s="763"/>
      <c r="F14" s="763"/>
      <c r="G14" s="763"/>
      <c r="H14" s="763">
        <v>7159686207.5</v>
      </c>
      <c r="I14" s="763"/>
      <c r="J14" s="763">
        <v>6698916124.5299997</v>
      </c>
    </row>
    <row r="15" spans="1:10">
      <c r="A15" s="23">
        <v>7</v>
      </c>
      <c r="B15" t="s">
        <v>1684</v>
      </c>
      <c r="C15" s="763"/>
      <c r="D15" s="763"/>
      <c r="E15" s="763"/>
      <c r="F15" s="763"/>
      <c r="G15" s="763"/>
      <c r="H15" s="763">
        <v>12626949.5479836</v>
      </c>
      <c r="I15" s="763"/>
      <c r="J15" s="763"/>
    </row>
    <row r="16" spans="1:10">
      <c r="A16" s="23">
        <v>8</v>
      </c>
      <c r="B16" t="s">
        <v>1421</v>
      </c>
      <c r="C16" s="763"/>
      <c r="D16" s="763"/>
      <c r="E16" s="763"/>
      <c r="F16" s="763"/>
      <c r="G16" s="763"/>
      <c r="H16" s="763"/>
      <c r="I16" s="763"/>
      <c r="J16" s="763">
        <v>2898959543.8757401</v>
      </c>
    </row>
    <row r="17" spans="1:10" ht="13.5" thickBot="1">
      <c r="A17" s="444">
        <v>9</v>
      </c>
      <c r="B17" s="445" t="s">
        <v>138</v>
      </c>
      <c r="C17" s="762"/>
      <c r="D17" s="762">
        <v>3404357649.4018307</v>
      </c>
      <c r="E17" s="762">
        <v>1411032184.8090501</v>
      </c>
      <c r="F17" s="762">
        <v>2936994676.356863</v>
      </c>
      <c r="G17" s="762"/>
      <c r="H17" s="762">
        <v>43286800473.677483</v>
      </c>
      <c r="I17" s="762">
        <v>815751349.490955</v>
      </c>
      <c r="J17" s="762">
        <v>24013566898.030293</v>
      </c>
    </row>
  </sheetData>
  <mergeCells count="7">
    <mergeCell ref="B6:B7"/>
    <mergeCell ref="C6:F6"/>
    <mergeCell ref="G6:J6"/>
    <mergeCell ref="C7:D7"/>
    <mergeCell ref="E7:F7"/>
    <mergeCell ref="G7:H7"/>
    <mergeCell ref="I7:J7"/>
  </mergeCells>
  <pageMargins left="0.7" right="0.7" top="0.75" bottom="0.75" header="0.3" footer="0.3"/>
  <pageSetup paperSize="9" scale="7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5"/>
  <sheetViews>
    <sheetView showGridLines="0" zoomScale="90" zoomScaleNormal="90" workbookViewId="0">
      <selection activeCell="C22" sqref="C22"/>
    </sheetView>
  </sheetViews>
  <sheetFormatPr defaultColWidth="8.7265625" defaultRowHeight="12.5"/>
  <cols>
    <col min="1" max="1" width="9.7265625" customWidth="1"/>
    <col min="2" max="2" width="45.54296875" customWidth="1"/>
    <col min="3" max="3" width="22.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59</v>
      </c>
      <c r="B5" s="18"/>
      <c r="C5" s="18"/>
    </row>
    <row r="6" spans="1:3" ht="13">
      <c r="A6" s="123" t="s">
        <v>835</v>
      </c>
      <c r="B6" s="18"/>
      <c r="C6" s="62" t="s">
        <v>1634</v>
      </c>
    </row>
    <row r="7" spans="1:3" ht="13">
      <c r="A7" s="467">
        <v>1</v>
      </c>
      <c r="B7" s="468" t="s">
        <v>1685</v>
      </c>
      <c r="C7" s="764">
        <v>719217155.86736608</v>
      </c>
    </row>
    <row r="8" spans="1:3">
      <c r="A8" s="48">
        <v>2</v>
      </c>
      <c r="B8" t="s">
        <v>1686</v>
      </c>
      <c r="C8" s="763">
        <v>135785796.50842983</v>
      </c>
    </row>
    <row r="9" spans="1:3">
      <c r="A9" s="48">
        <v>3</v>
      </c>
      <c r="B9" t="s">
        <v>1687</v>
      </c>
      <c r="C9" s="763">
        <v>-2644279.0789400977</v>
      </c>
    </row>
    <row r="10" spans="1:3">
      <c r="A10" s="48">
        <v>4</v>
      </c>
      <c r="B10" t="s">
        <v>1688</v>
      </c>
      <c r="C10" s="763">
        <v>-16686490.421715245</v>
      </c>
    </row>
    <row r="11" spans="1:3">
      <c r="A11" s="48">
        <v>5</v>
      </c>
      <c r="B11" t="s">
        <v>1689</v>
      </c>
      <c r="C11" s="763">
        <v>0</v>
      </c>
    </row>
    <row r="12" spans="1:3">
      <c r="A12" s="48">
        <v>6</v>
      </c>
      <c r="B12" t="s">
        <v>1690</v>
      </c>
      <c r="C12" s="763">
        <v>0</v>
      </c>
    </row>
    <row r="13" spans="1:3">
      <c r="A13" s="48">
        <v>7</v>
      </c>
      <c r="B13" t="s">
        <v>1691</v>
      </c>
      <c r="C13" s="763"/>
    </row>
    <row r="14" spans="1:3">
      <c r="A14" s="48">
        <v>8</v>
      </c>
      <c r="B14" t="s">
        <v>1054</v>
      </c>
      <c r="C14" s="763">
        <v>0</v>
      </c>
    </row>
    <row r="15" spans="1:3" ht="13.5" thickBot="1">
      <c r="A15" s="456">
        <v>9</v>
      </c>
      <c r="B15" s="445" t="s">
        <v>1692</v>
      </c>
      <c r="C15" s="762">
        <v>835672182.87514055</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E26"/>
  <sheetViews>
    <sheetView showGridLines="0" zoomScale="90" zoomScaleNormal="90" workbookViewId="0">
      <selection activeCell="G20" sqref="G20"/>
    </sheetView>
  </sheetViews>
  <sheetFormatPr defaultColWidth="8.7265625" defaultRowHeight="12.5"/>
  <cols>
    <col min="1" max="1" width="9.7265625" customWidth="1"/>
    <col min="2" max="2" width="86.453125" bestFit="1" customWidth="1"/>
    <col min="3" max="4" width="18.7265625" style="24" customWidth="1"/>
    <col min="5"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5" ht="15" customHeight="1"/>
    <row r="2" spans="1:5" ht="15" customHeight="1"/>
    <row r="3" spans="1:5" ht="15" customHeight="1"/>
    <row r="4" spans="1:5" ht="15" customHeight="1">
      <c r="C4" s="24" t="s">
        <v>94</v>
      </c>
      <c r="D4" s="24" t="s">
        <v>95</v>
      </c>
    </row>
    <row r="5" spans="1:5" ht="15.5">
      <c r="A5" s="68" t="s">
        <v>61</v>
      </c>
      <c r="B5" s="18"/>
      <c r="C5" s="62"/>
      <c r="D5" s="62"/>
    </row>
    <row r="6" spans="1:5" ht="13">
      <c r="A6" s="123" t="s">
        <v>835</v>
      </c>
      <c r="B6" s="18"/>
      <c r="C6" s="62" t="s">
        <v>1693</v>
      </c>
      <c r="D6" s="62" t="s">
        <v>1634</v>
      </c>
    </row>
    <row r="7" spans="1:5" ht="13">
      <c r="A7" s="467">
        <v>1</v>
      </c>
      <c r="B7" s="468" t="s">
        <v>1694</v>
      </c>
      <c r="C7" s="765"/>
      <c r="D7" s="482">
        <v>58686757.761583947</v>
      </c>
    </row>
    <row r="8" spans="1:5">
      <c r="A8" s="48">
        <v>2</v>
      </c>
      <c r="B8" t="s">
        <v>1695</v>
      </c>
      <c r="C8" s="767">
        <v>762059757.65999997</v>
      </c>
      <c r="D8" s="767">
        <v>15241195.15</v>
      </c>
    </row>
    <row r="9" spans="1:5" ht="13">
      <c r="A9" s="176">
        <v>3</v>
      </c>
      <c r="B9" s="196" t="s">
        <v>1696</v>
      </c>
      <c r="C9" s="767">
        <v>372246181.55000001</v>
      </c>
      <c r="D9" s="767">
        <v>7444923.6299999999</v>
      </c>
      <c r="E9" s="196"/>
    </row>
    <row r="10" spans="1:5" ht="13">
      <c r="A10" s="176">
        <v>4</v>
      </c>
      <c r="B10" s="196" t="s">
        <v>1697</v>
      </c>
      <c r="C10" s="767">
        <v>0</v>
      </c>
      <c r="D10" s="767">
        <v>0</v>
      </c>
      <c r="E10" s="196"/>
    </row>
    <row r="11" spans="1:5" ht="13">
      <c r="A11" s="176">
        <v>5</v>
      </c>
      <c r="B11" s="196" t="s">
        <v>1698</v>
      </c>
      <c r="C11" s="767">
        <v>389813576.11000001</v>
      </c>
      <c r="D11" s="767">
        <v>7796271.5199999996</v>
      </c>
      <c r="E11" s="196"/>
    </row>
    <row r="12" spans="1:5" ht="13">
      <c r="A12" s="176">
        <v>6</v>
      </c>
      <c r="B12" s="196" t="s">
        <v>1699</v>
      </c>
      <c r="C12" s="767">
        <v>0</v>
      </c>
      <c r="D12" s="767">
        <v>0</v>
      </c>
      <c r="E12" s="196"/>
    </row>
    <row r="13" spans="1:5">
      <c r="A13" s="48">
        <v>7</v>
      </c>
      <c r="B13" t="s">
        <v>1700</v>
      </c>
      <c r="C13" s="767">
        <v>2226783534.300005</v>
      </c>
      <c r="D13" s="768"/>
    </row>
    <row r="14" spans="1:5">
      <c r="A14" s="48">
        <v>8</v>
      </c>
      <c r="B14" t="s">
        <v>1701</v>
      </c>
      <c r="C14" s="767">
        <v>0</v>
      </c>
      <c r="D14" s="767">
        <v>0</v>
      </c>
    </row>
    <row r="15" spans="1:5">
      <c r="A15" s="48">
        <v>9</v>
      </c>
      <c r="B15" t="s">
        <v>1702</v>
      </c>
      <c r="C15" s="767">
        <v>119253413.83618376</v>
      </c>
      <c r="D15" s="767">
        <v>43445562.611583948</v>
      </c>
    </row>
    <row r="16" spans="1:5">
      <c r="A16" s="48">
        <v>10</v>
      </c>
      <c r="B16" t="s">
        <v>1703</v>
      </c>
      <c r="C16" s="767">
        <v>0</v>
      </c>
      <c r="D16" s="767">
        <v>0</v>
      </c>
    </row>
    <row r="17" spans="1:5" ht="13">
      <c r="A17" s="49">
        <v>11</v>
      </c>
      <c r="B17" s="1" t="s">
        <v>1704</v>
      </c>
      <c r="C17" s="769"/>
      <c r="D17" s="767">
        <v>0</v>
      </c>
    </row>
    <row r="18" spans="1:5">
      <c r="A18" s="48">
        <v>12</v>
      </c>
      <c r="B18" t="s">
        <v>1705</v>
      </c>
      <c r="C18" s="767">
        <v>0</v>
      </c>
      <c r="D18" s="767">
        <v>0</v>
      </c>
    </row>
    <row r="19" spans="1:5" ht="13">
      <c r="A19" s="176">
        <v>13</v>
      </c>
      <c r="B19" s="196" t="s">
        <v>1696</v>
      </c>
      <c r="C19" s="767">
        <v>0</v>
      </c>
      <c r="D19" s="767">
        <v>0</v>
      </c>
      <c r="E19" s="196"/>
    </row>
    <row r="20" spans="1:5" ht="13">
      <c r="A20" s="176">
        <v>14</v>
      </c>
      <c r="B20" s="196" t="s">
        <v>1697</v>
      </c>
      <c r="C20" s="767">
        <v>0</v>
      </c>
      <c r="D20" s="767">
        <v>0</v>
      </c>
      <c r="E20" s="196"/>
    </row>
    <row r="21" spans="1:5" ht="13">
      <c r="A21" s="176">
        <v>15</v>
      </c>
      <c r="B21" s="196" t="s">
        <v>1698</v>
      </c>
      <c r="C21" s="767">
        <v>0</v>
      </c>
      <c r="D21" s="767">
        <v>0</v>
      </c>
      <c r="E21" s="196"/>
    </row>
    <row r="22" spans="1:5" ht="13">
      <c r="A22" s="176">
        <v>16</v>
      </c>
      <c r="B22" s="196" t="s">
        <v>1699</v>
      </c>
      <c r="C22" s="767">
        <v>0</v>
      </c>
      <c r="D22" s="767">
        <v>0</v>
      </c>
      <c r="E22" s="196"/>
    </row>
    <row r="23" spans="1:5">
      <c r="A23" s="48">
        <v>17</v>
      </c>
      <c r="B23" t="s">
        <v>1700</v>
      </c>
      <c r="C23" s="767">
        <v>0</v>
      </c>
      <c r="D23" s="768"/>
    </row>
    <row r="24" spans="1:5">
      <c r="A24" s="48">
        <v>18</v>
      </c>
      <c r="B24" t="s">
        <v>1701</v>
      </c>
      <c r="C24" s="767">
        <v>0</v>
      </c>
      <c r="D24" s="767">
        <v>0</v>
      </c>
    </row>
    <row r="25" spans="1:5">
      <c r="A25" s="48">
        <v>19</v>
      </c>
      <c r="B25" t="s">
        <v>1702</v>
      </c>
      <c r="C25" s="767">
        <v>0</v>
      </c>
      <c r="D25" s="767">
        <v>0</v>
      </c>
    </row>
    <row r="26" spans="1:5" ht="13" thickBot="1">
      <c r="A26" s="442">
        <v>20</v>
      </c>
      <c r="B26" s="451" t="s">
        <v>1703</v>
      </c>
      <c r="C26" s="766">
        <v>0</v>
      </c>
      <c r="D26" s="766">
        <v>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800B-83AB-47FF-8DF3-E1EBC938A73C}">
  <sheetPr>
    <pageSetUpPr fitToPage="1"/>
  </sheetPr>
  <dimension ref="A1:G11"/>
  <sheetViews>
    <sheetView zoomScale="90" zoomScaleNormal="90" workbookViewId="0">
      <selection activeCell="C7" sqref="C7"/>
    </sheetView>
  </sheetViews>
  <sheetFormatPr defaultColWidth="9.1796875" defaultRowHeight="12.5"/>
  <cols>
    <col min="1" max="1" width="9.7265625" style="122" customWidth="1"/>
    <col min="2" max="2" width="79" style="122" customWidth="1"/>
    <col min="3" max="3" width="18.7265625" style="122" customWidth="1"/>
    <col min="4" max="16384" width="9.1796875" style="122"/>
  </cols>
  <sheetData>
    <row r="1" spans="1:7" ht="15.75" customHeight="1"/>
    <row r="2" spans="1:7" ht="15.75" customHeight="1"/>
    <row r="3" spans="1:7" ht="15.75" customHeight="1"/>
    <row r="4" spans="1:7" ht="15.75" customHeight="1">
      <c r="C4" s="277" t="s">
        <v>94</v>
      </c>
    </row>
    <row r="5" spans="1:7" s="279" customFormat="1" ht="15.75" customHeight="1">
      <c r="A5" s="1218" t="s">
        <v>17</v>
      </c>
      <c r="B5" s="1218"/>
      <c r="C5" s="278"/>
    </row>
    <row r="6" spans="1:7" ht="13">
      <c r="A6" s="1219" t="s">
        <v>201</v>
      </c>
      <c r="B6" s="1219"/>
      <c r="C6" s="281"/>
    </row>
    <row r="7" spans="1:7" s="282" customFormat="1" ht="18.75" customHeight="1">
      <c r="A7" s="283">
        <v>1</v>
      </c>
      <c r="B7" s="284" t="s">
        <v>206</v>
      </c>
      <c r="C7" s="285">
        <v>128964.66186129799</v>
      </c>
    </row>
    <row r="8" spans="1:7" s="282" customFormat="1" ht="18" customHeight="1" thickBot="1">
      <c r="A8" s="286">
        <v>2</v>
      </c>
      <c r="B8" s="287" t="s">
        <v>207</v>
      </c>
      <c r="C8" s="288">
        <v>0.16790702185929723</v>
      </c>
    </row>
    <row r="9" spans="1:7" s="282" customFormat="1" ht="8.25" customHeight="1">
      <c r="A9" s="289"/>
      <c r="B9" s="290"/>
      <c r="C9" s="291"/>
    </row>
    <row r="10" spans="1:7" ht="40.5" customHeight="1">
      <c r="A10" s="510" t="s">
        <v>208</v>
      </c>
      <c r="B10" s="1220" t="s">
        <v>209</v>
      </c>
      <c r="C10" s="1220"/>
      <c r="D10" s="174"/>
      <c r="E10" s="174"/>
      <c r="F10" s="174"/>
      <c r="G10" s="174"/>
    </row>
    <row r="11" spans="1:7" ht="45.75" customHeight="1">
      <c r="A11" s="510" t="s">
        <v>210</v>
      </c>
      <c r="B11" s="1220" t="s">
        <v>211</v>
      </c>
      <c r="C11" s="1220"/>
    </row>
  </sheetData>
  <mergeCells count="4">
    <mergeCell ref="A5:B5"/>
    <mergeCell ref="A6:B6"/>
    <mergeCell ref="B10:C10"/>
    <mergeCell ref="B11:C11"/>
  </mergeCells>
  <pageMargins left="0.7" right="0.7" top="0.75" bottom="0.75" header="0.3" footer="0.3"/>
  <pageSetup paperSize="9"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1"/>
  <sheetViews>
    <sheetView showGridLines="0" zoomScale="90" zoomScaleNormal="90" workbookViewId="0">
      <selection activeCell="K43" sqref="K43"/>
    </sheetView>
  </sheetViews>
  <sheetFormatPr defaultColWidth="8.7265625" defaultRowHeight="12.5"/>
  <cols>
    <col min="1" max="1" width="9.7265625" customWidth="1"/>
    <col min="2" max="2" width="21.54296875" bestFit="1" customWidth="1"/>
    <col min="3" max="17" width="13.26953125" customWidth="1"/>
    <col min="18" max="18" width="23.7265625" customWidth="1"/>
    <col min="19" max="19" width="16.7265625" customWidth="1"/>
  </cols>
  <sheetData>
    <row r="1" spans="1:17" ht="15" customHeight="1"/>
    <row r="2" spans="1:17" ht="15" customHeight="1"/>
    <row r="3" spans="1:17" ht="15" customHeight="1"/>
    <row r="4" spans="1:17" ht="1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c r="P4" s="24" t="s">
        <v>1289</v>
      </c>
      <c r="Q4" s="24" t="s">
        <v>1290</v>
      </c>
    </row>
    <row r="5" spans="1:17" ht="15.5">
      <c r="A5" s="68" t="s">
        <v>67</v>
      </c>
      <c r="B5" s="18"/>
      <c r="C5" s="18"/>
      <c r="D5" s="18"/>
      <c r="E5" s="18"/>
      <c r="F5" s="18"/>
      <c r="G5" s="18"/>
      <c r="H5" s="18"/>
      <c r="I5" s="18"/>
      <c r="J5" s="18"/>
      <c r="K5" s="18"/>
      <c r="L5" s="18"/>
      <c r="M5" s="18"/>
      <c r="N5" s="18"/>
      <c r="O5" s="18"/>
      <c r="P5" s="18"/>
      <c r="Q5" s="18"/>
    </row>
    <row r="6" spans="1:17" s="24" customFormat="1">
      <c r="A6" s="62"/>
      <c r="B6" s="62"/>
      <c r="C6" s="1303" t="s">
        <v>1706</v>
      </c>
      <c r="D6" s="1303"/>
      <c r="E6" s="1303"/>
      <c r="F6" s="1303"/>
      <c r="G6" s="1303"/>
      <c r="H6" s="1303"/>
      <c r="I6" s="1336"/>
      <c r="J6" s="1303" t="s">
        <v>1707</v>
      </c>
      <c r="K6" s="1303"/>
      <c r="L6" s="1303"/>
      <c r="M6" s="1303"/>
      <c r="N6" s="1335" t="s">
        <v>1708</v>
      </c>
      <c r="O6" s="1303"/>
      <c r="P6" s="1303"/>
      <c r="Q6" s="1303"/>
    </row>
    <row r="7" spans="1:17" s="24" customFormat="1">
      <c r="A7" s="62"/>
      <c r="B7" s="62"/>
      <c r="C7" s="1342" t="s">
        <v>1709</v>
      </c>
      <c r="D7" s="1342"/>
      <c r="E7" s="1342"/>
      <c r="F7" s="1341"/>
      <c r="G7" s="1340" t="s">
        <v>1710</v>
      </c>
      <c r="H7" s="1341"/>
      <c r="I7" s="1271" t="s">
        <v>1670</v>
      </c>
      <c r="J7" s="1340" t="s">
        <v>1709</v>
      </c>
      <c r="K7" s="1341"/>
      <c r="L7" s="1337" t="s">
        <v>1710</v>
      </c>
      <c r="M7" s="1271" t="s">
        <v>1670</v>
      </c>
      <c r="N7" s="1340" t="s">
        <v>1709</v>
      </c>
      <c r="O7" s="1341"/>
      <c r="P7" s="1337" t="s">
        <v>1710</v>
      </c>
      <c r="Q7" s="1271" t="s">
        <v>1670</v>
      </c>
    </row>
    <row r="8" spans="1:17" s="24" customFormat="1">
      <c r="A8" s="62"/>
      <c r="B8" s="62"/>
      <c r="C8" s="1343" t="s">
        <v>1711</v>
      </c>
      <c r="D8" s="1344"/>
      <c r="E8" s="1345" t="s">
        <v>1712</v>
      </c>
      <c r="F8" s="1344"/>
      <c r="G8" s="113"/>
      <c r="H8" s="62" t="s">
        <v>1713</v>
      </c>
      <c r="I8" s="1339"/>
      <c r="J8" s="1337" t="s">
        <v>1711</v>
      </c>
      <c r="K8" s="1337" t="s">
        <v>1712</v>
      </c>
      <c r="L8" s="1338"/>
      <c r="M8" s="1339"/>
      <c r="N8" s="1337" t="s">
        <v>1711</v>
      </c>
      <c r="O8" s="1337" t="s">
        <v>1712</v>
      </c>
      <c r="P8" s="1338"/>
      <c r="Q8" s="1339"/>
    </row>
    <row r="9" spans="1:17" s="24" customFormat="1" ht="13">
      <c r="A9" s="123" t="s">
        <v>835</v>
      </c>
      <c r="B9" s="62"/>
      <c r="C9" s="113"/>
      <c r="D9" s="103" t="s">
        <v>1713</v>
      </c>
      <c r="E9" s="107"/>
      <c r="F9" s="108" t="s">
        <v>1713</v>
      </c>
      <c r="G9" s="119"/>
      <c r="H9" s="62"/>
      <c r="I9" s="1339"/>
      <c r="J9" s="1338"/>
      <c r="K9" s="1338"/>
      <c r="L9" s="1338"/>
      <c r="M9" s="1339"/>
      <c r="N9" s="1338"/>
      <c r="O9" s="1338"/>
      <c r="P9" s="1338"/>
      <c r="Q9" s="1339"/>
    </row>
    <row r="10" spans="1:17" ht="13">
      <c r="A10" s="121">
        <v>1</v>
      </c>
      <c r="B10" s="121" t="s">
        <v>1714</v>
      </c>
      <c r="C10" s="681">
        <v>0</v>
      </c>
      <c r="D10" s="681">
        <v>0</v>
      </c>
      <c r="E10" s="681">
        <v>0</v>
      </c>
      <c r="F10" s="681">
        <v>0</v>
      </c>
      <c r="G10" s="681">
        <v>0</v>
      </c>
      <c r="H10" s="681">
        <v>0</v>
      </c>
      <c r="I10" s="681">
        <v>0</v>
      </c>
      <c r="J10" s="681">
        <v>0</v>
      </c>
      <c r="K10" s="681">
        <v>0</v>
      </c>
      <c r="L10" s="681">
        <v>0</v>
      </c>
      <c r="M10" s="681">
        <v>0</v>
      </c>
      <c r="N10" s="770"/>
      <c r="O10" s="770">
        <v>120435512.66999999</v>
      </c>
      <c r="P10" s="681">
        <v>0</v>
      </c>
      <c r="Q10" s="770">
        <v>120435512.66999999</v>
      </c>
    </row>
    <row r="11" spans="1:17" ht="13">
      <c r="A11" s="1">
        <v>2</v>
      </c>
      <c r="B11" s="1" t="s">
        <v>1715</v>
      </c>
      <c r="C11" s="695">
        <v>0</v>
      </c>
      <c r="D11" s="695">
        <v>0</v>
      </c>
      <c r="E11" s="695">
        <v>0</v>
      </c>
      <c r="F11" s="695">
        <v>0</v>
      </c>
      <c r="G11" s="695">
        <v>0</v>
      </c>
      <c r="H11" s="695">
        <v>0</v>
      </c>
      <c r="I11" s="695">
        <v>0</v>
      </c>
      <c r="J11" s="695">
        <v>0</v>
      </c>
      <c r="K11" s="695">
        <v>0</v>
      </c>
      <c r="L11" s="695">
        <v>0</v>
      </c>
      <c r="M11" s="695">
        <v>0</v>
      </c>
      <c r="N11" s="771"/>
      <c r="O11" s="771">
        <v>120435512.66999999</v>
      </c>
      <c r="P11" s="695">
        <v>0</v>
      </c>
      <c r="Q11" s="771">
        <v>120435512.66999999</v>
      </c>
    </row>
    <row r="12" spans="1:17" ht="13">
      <c r="A12" s="196">
        <v>3</v>
      </c>
      <c r="B12" s="196" t="s">
        <v>1716</v>
      </c>
      <c r="C12" s="685">
        <v>0</v>
      </c>
      <c r="D12" s="685">
        <v>0</v>
      </c>
      <c r="E12" s="685">
        <v>0</v>
      </c>
      <c r="F12" s="685">
        <v>0</v>
      </c>
      <c r="G12" s="685">
        <v>0</v>
      </c>
      <c r="H12" s="685">
        <v>0</v>
      </c>
      <c r="I12" s="685">
        <v>0</v>
      </c>
      <c r="J12" s="685">
        <v>0</v>
      </c>
      <c r="K12" s="685">
        <v>0</v>
      </c>
      <c r="L12" s="685">
        <v>0</v>
      </c>
      <c r="M12" s="685">
        <v>0</v>
      </c>
      <c r="N12" s="772"/>
      <c r="O12" s="772">
        <v>120435512.66999999</v>
      </c>
      <c r="P12" s="685">
        <v>0</v>
      </c>
      <c r="Q12" s="772">
        <v>120435512.66999999</v>
      </c>
    </row>
    <row r="13" spans="1:17" ht="13">
      <c r="A13" s="196">
        <v>4</v>
      </c>
      <c r="B13" s="196" t="s">
        <v>1717</v>
      </c>
      <c r="C13" s="685">
        <v>0</v>
      </c>
      <c r="D13" s="685">
        <v>0</v>
      </c>
      <c r="E13" s="685">
        <v>0</v>
      </c>
      <c r="F13" s="685">
        <v>0</v>
      </c>
      <c r="G13" s="685">
        <v>0</v>
      </c>
      <c r="H13" s="685">
        <v>0</v>
      </c>
      <c r="I13" s="685">
        <v>0</v>
      </c>
      <c r="J13" s="685">
        <v>0</v>
      </c>
      <c r="K13" s="685">
        <v>0</v>
      </c>
      <c r="L13" s="685">
        <v>0</v>
      </c>
      <c r="M13" s="685">
        <v>0</v>
      </c>
      <c r="N13" s="685"/>
      <c r="O13" s="685">
        <v>0</v>
      </c>
      <c r="P13" s="685">
        <v>0</v>
      </c>
      <c r="Q13" s="685">
        <v>0</v>
      </c>
    </row>
    <row r="14" spans="1:17" ht="13">
      <c r="A14" s="196">
        <v>5</v>
      </c>
      <c r="B14" s="196" t="s">
        <v>1718</v>
      </c>
      <c r="C14" s="685">
        <v>0</v>
      </c>
      <c r="D14" s="685">
        <v>0</v>
      </c>
      <c r="E14" s="685">
        <v>0</v>
      </c>
      <c r="F14" s="685">
        <v>0</v>
      </c>
      <c r="G14" s="685">
        <v>0</v>
      </c>
      <c r="H14" s="685">
        <v>0</v>
      </c>
      <c r="I14" s="685">
        <v>0</v>
      </c>
      <c r="J14" s="685">
        <v>0</v>
      </c>
      <c r="K14" s="685">
        <v>0</v>
      </c>
      <c r="L14" s="685">
        <v>0</v>
      </c>
      <c r="M14" s="685">
        <v>0</v>
      </c>
      <c r="N14" s="685">
        <v>0</v>
      </c>
      <c r="O14" s="685">
        <v>0</v>
      </c>
      <c r="P14" s="685">
        <v>0</v>
      </c>
      <c r="Q14" s="685">
        <v>0</v>
      </c>
    </row>
    <row r="15" spans="1:17" ht="13">
      <c r="A15" s="196">
        <v>6</v>
      </c>
      <c r="B15" s="196" t="s">
        <v>1719</v>
      </c>
      <c r="C15" s="685">
        <v>0</v>
      </c>
      <c r="D15" s="685">
        <v>0</v>
      </c>
      <c r="E15" s="685">
        <v>0</v>
      </c>
      <c r="F15" s="685">
        <v>0</v>
      </c>
      <c r="G15" s="685">
        <v>0</v>
      </c>
      <c r="H15" s="685">
        <v>0</v>
      </c>
      <c r="I15" s="685">
        <v>0</v>
      </c>
      <c r="J15" s="685">
        <v>0</v>
      </c>
      <c r="K15" s="685">
        <v>0</v>
      </c>
      <c r="L15" s="685">
        <v>0</v>
      </c>
      <c r="M15" s="685">
        <v>0</v>
      </c>
      <c r="N15" s="685">
        <v>0</v>
      </c>
      <c r="O15" s="685">
        <v>0</v>
      </c>
      <c r="P15" s="685">
        <v>0</v>
      </c>
      <c r="Q15" s="685">
        <v>0</v>
      </c>
    </row>
    <row r="16" spans="1:17" ht="13">
      <c r="A16" s="1">
        <v>7</v>
      </c>
      <c r="B16" s="1" t="s">
        <v>1720</v>
      </c>
      <c r="C16" s="695">
        <v>0</v>
      </c>
      <c r="D16" s="695">
        <v>0</v>
      </c>
      <c r="E16" s="695">
        <v>0</v>
      </c>
      <c r="F16" s="695">
        <v>0</v>
      </c>
      <c r="G16" s="695">
        <v>0</v>
      </c>
      <c r="H16" s="695">
        <v>0</v>
      </c>
      <c r="I16" s="695">
        <v>0</v>
      </c>
      <c r="J16" s="695">
        <v>0</v>
      </c>
      <c r="K16" s="695">
        <v>0</v>
      </c>
      <c r="L16" s="695">
        <v>0</v>
      </c>
      <c r="M16" s="695">
        <v>0</v>
      </c>
      <c r="N16" s="695">
        <v>0</v>
      </c>
      <c r="O16" s="695">
        <v>0</v>
      </c>
      <c r="P16" s="695">
        <v>0</v>
      </c>
      <c r="Q16" s="695">
        <v>0</v>
      </c>
    </row>
    <row r="17" spans="1:17" ht="13">
      <c r="A17" s="196">
        <v>8</v>
      </c>
      <c r="B17" s="196" t="s">
        <v>1721</v>
      </c>
      <c r="C17" s="685">
        <v>0</v>
      </c>
      <c r="D17" s="685">
        <v>0</v>
      </c>
      <c r="E17" s="685">
        <v>0</v>
      </c>
      <c r="F17" s="685">
        <v>0</v>
      </c>
      <c r="G17" s="685">
        <v>0</v>
      </c>
      <c r="H17" s="685">
        <v>0</v>
      </c>
      <c r="I17" s="685">
        <v>0</v>
      </c>
      <c r="J17" s="685">
        <v>0</v>
      </c>
      <c r="K17" s="685">
        <v>0</v>
      </c>
      <c r="L17" s="685">
        <v>0</v>
      </c>
      <c r="M17" s="685">
        <v>0</v>
      </c>
      <c r="N17" s="685">
        <v>0</v>
      </c>
      <c r="O17" s="685">
        <v>0</v>
      </c>
      <c r="P17" s="685">
        <v>0</v>
      </c>
      <c r="Q17" s="685">
        <v>0</v>
      </c>
    </row>
    <row r="18" spans="1:17" ht="13">
      <c r="A18" s="196">
        <v>9</v>
      </c>
      <c r="B18" s="196" t="s">
        <v>1722</v>
      </c>
      <c r="C18" s="685">
        <v>0</v>
      </c>
      <c r="D18" s="685">
        <v>0</v>
      </c>
      <c r="E18" s="685">
        <v>0</v>
      </c>
      <c r="F18" s="685">
        <v>0</v>
      </c>
      <c r="G18" s="685">
        <v>0</v>
      </c>
      <c r="H18" s="685">
        <v>0</v>
      </c>
      <c r="I18" s="685">
        <v>0</v>
      </c>
      <c r="J18" s="685">
        <v>0</v>
      </c>
      <c r="K18" s="685">
        <v>0</v>
      </c>
      <c r="L18" s="685">
        <v>0</v>
      </c>
      <c r="M18" s="685">
        <v>0</v>
      </c>
      <c r="N18" s="685">
        <v>0</v>
      </c>
      <c r="O18" s="685">
        <v>0</v>
      </c>
      <c r="P18" s="685">
        <v>0</v>
      </c>
      <c r="Q18" s="685">
        <v>0</v>
      </c>
    </row>
    <row r="19" spans="1:17" ht="13">
      <c r="A19" s="196">
        <v>10</v>
      </c>
      <c r="B19" s="196" t="s">
        <v>1723</v>
      </c>
      <c r="C19" s="685">
        <v>0</v>
      </c>
      <c r="D19" s="685">
        <v>0</v>
      </c>
      <c r="E19" s="685">
        <v>0</v>
      </c>
      <c r="F19" s="685">
        <v>0</v>
      </c>
      <c r="G19" s="685">
        <v>0</v>
      </c>
      <c r="H19" s="685">
        <v>0</v>
      </c>
      <c r="I19" s="685">
        <v>0</v>
      </c>
      <c r="J19" s="685">
        <v>0</v>
      </c>
      <c r="K19" s="685">
        <v>0</v>
      </c>
      <c r="L19" s="685">
        <v>0</v>
      </c>
      <c r="M19" s="685">
        <v>0</v>
      </c>
      <c r="N19" s="685">
        <v>0</v>
      </c>
      <c r="O19" s="685">
        <v>0</v>
      </c>
      <c r="P19" s="685">
        <v>0</v>
      </c>
      <c r="Q19" s="685">
        <v>0</v>
      </c>
    </row>
    <row r="20" spans="1:17" ht="13">
      <c r="A20" s="196">
        <v>11</v>
      </c>
      <c r="B20" s="196" t="s">
        <v>1724</v>
      </c>
      <c r="C20" s="685">
        <v>0</v>
      </c>
      <c r="D20" s="685">
        <v>0</v>
      </c>
      <c r="E20" s="685">
        <v>0</v>
      </c>
      <c r="F20" s="685">
        <v>0</v>
      </c>
      <c r="G20" s="685">
        <v>0</v>
      </c>
      <c r="H20" s="685">
        <v>0</v>
      </c>
      <c r="I20" s="685">
        <v>0</v>
      </c>
      <c r="J20" s="685">
        <v>0</v>
      </c>
      <c r="K20" s="685">
        <v>0</v>
      </c>
      <c r="L20" s="685">
        <v>0</v>
      </c>
      <c r="M20" s="685">
        <v>0</v>
      </c>
      <c r="N20" s="685">
        <v>0</v>
      </c>
      <c r="O20" s="685">
        <v>0</v>
      </c>
      <c r="P20" s="685">
        <v>0</v>
      </c>
      <c r="Q20" s="685">
        <v>0</v>
      </c>
    </row>
    <row r="21" spans="1:17" ht="13.5" thickBot="1">
      <c r="A21" s="220">
        <v>12</v>
      </c>
      <c r="B21" s="220" t="s">
        <v>1719</v>
      </c>
      <c r="C21" s="773">
        <v>0</v>
      </c>
      <c r="D21" s="773">
        <v>0</v>
      </c>
      <c r="E21" s="773">
        <v>0</v>
      </c>
      <c r="F21" s="773">
        <v>0</v>
      </c>
      <c r="G21" s="773">
        <v>0</v>
      </c>
      <c r="H21" s="773">
        <v>0</v>
      </c>
      <c r="I21" s="773">
        <v>0</v>
      </c>
      <c r="J21" s="773">
        <v>0</v>
      </c>
      <c r="K21" s="773">
        <v>0</v>
      </c>
      <c r="L21" s="773">
        <v>0</v>
      </c>
      <c r="M21" s="773">
        <v>0</v>
      </c>
      <c r="N21" s="773">
        <v>0</v>
      </c>
      <c r="O21" s="773">
        <v>0</v>
      </c>
      <c r="P21" s="773">
        <v>0</v>
      </c>
      <c r="Q21" s="773">
        <v>0</v>
      </c>
    </row>
  </sheetData>
  <mergeCells count="18">
    <mergeCell ref="C7:F7"/>
    <mergeCell ref="C8:D8"/>
    <mergeCell ref="E8:F8"/>
    <mergeCell ref="G7:H7"/>
    <mergeCell ref="C6:I6"/>
    <mergeCell ref="I7:I9"/>
    <mergeCell ref="J6:M6"/>
    <mergeCell ref="N6:Q6"/>
    <mergeCell ref="N8:N9"/>
    <mergeCell ref="O8:O9"/>
    <mergeCell ref="P7:P9"/>
    <mergeCell ref="Q7:Q9"/>
    <mergeCell ref="N7:O7"/>
    <mergeCell ref="J7:K7"/>
    <mergeCell ref="L7:L9"/>
    <mergeCell ref="M7:M9"/>
    <mergeCell ref="J8:J9"/>
    <mergeCell ref="K8:K9"/>
  </mergeCells>
  <pageMargins left="0.70866141732283472" right="0.70866141732283472" top="0.74803149606299213" bottom="0.74803149606299213" header="0.31496062992125984" footer="0.31496062992125984"/>
  <pageSetup paperSize="9" scale="58"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90" zoomScaleNormal="90" workbookViewId="0">
      <selection activeCell="F35" sqref="F35"/>
    </sheetView>
  </sheetViews>
  <sheetFormatPr defaultColWidth="8.7265625" defaultRowHeight="12.5"/>
  <cols>
    <col min="1" max="1" width="9.7265625" customWidth="1"/>
    <col min="2" max="2" width="24.453125" customWidth="1"/>
    <col min="3" max="19" width="13.26953125" customWidth="1"/>
  </cols>
  <sheetData>
    <row r="1" spans="1:19" ht="15" customHeight="1"/>
    <row r="2" spans="1:19" ht="15" customHeight="1"/>
    <row r="3" spans="1:19" ht="15" customHeight="1"/>
    <row r="4" spans="1:19" ht="15" customHeight="1">
      <c r="C4" s="24" t="s">
        <v>94</v>
      </c>
      <c r="D4" s="24" t="s">
        <v>95</v>
      </c>
      <c r="E4" s="24" t="s">
        <v>96</v>
      </c>
      <c r="F4" s="24" t="s">
        <v>139</v>
      </c>
      <c r="G4" s="24" t="s">
        <v>140</v>
      </c>
      <c r="H4" s="24" t="s">
        <v>253</v>
      </c>
      <c r="I4" s="24" t="s">
        <v>254</v>
      </c>
      <c r="J4" s="24" t="s">
        <v>255</v>
      </c>
      <c r="K4" s="24" t="s">
        <v>1009</v>
      </c>
      <c r="L4" s="24" t="s">
        <v>1010</v>
      </c>
      <c r="M4" s="24" t="s">
        <v>1011</v>
      </c>
      <c r="N4" s="24" t="s">
        <v>1012</v>
      </c>
      <c r="O4" s="24" t="s">
        <v>1013</v>
      </c>
      <c r="P4" s="24" t="s">
        <v>1289</v>
      </c>
      <c r="Q4" s="24" t="s">
        <v>1290</v>
      </c>
      <c r="R4" s="24" t="s">
        <v>1725</v>
      </c>
      <c r="S4" s="24" t="s">
        <v>1726</v>
      </c>
    </row>
    <row r="5" spans="1:19" ht="15.5">
      <c r="A5" s="68" t="s">
        <v>71</v>
      </c>
      <c r="B5" s="18"/>
      <c r="C5" s="18"/>
      <c r="D5" s="18"/>
      <c r="E5" s="18"/>
      <c r="F5" s="18"/>
      <c r="G5" s="18"/>
      <c r="H5" s="18"/>
      <c r="I5" s="18"/>
      <c r="J5" s="18"/>
      <c r="K5" s="18"/>
      <c r="L5" s="18"/>
      <c r="M5" s="18"/>
      <c r="N5" s="18"/>
      <c r="O5" s="18"/>
      <c r="P5" s="18"/>
      <c r="Q5" s="18"/>
      <c r="R5" s="18"/>
      <c r="S5" s="18"/>
    </row>
    <row r="6" spans="1:19">
      <c r="A6" s="18"/>
      <c r="B6" s="18"/>
      <c r="C6" s="1303" t="s">
        <v>1727</v>
      </c>
      <c r="D6" s="1303"/>
      <c r="E6" s="1303"/>
      <c r="F6" s="1303"/>
      <c r="G6" s="1303"/>
      <c r="H6" s="1335" t="s">
        <v>1728</v>
      </c>
      <c r="I6" s="1303"/>
      <c r="J6" s="1303"/>
      <c r="K6" s="1303"/>
      <c r="L6" s="1335" t="s">
        <v>1729</v>
      </c>
      <c r="M6" s="1303"/>
      <c r="N6" s="1303"/>
      <c r="O6" s="1303"/>
      <c r="P6" s="1335" t="s">
        <v>1730</v>
      </c>
      <c r="Q6" s="1303"/>
      <c r="R6" s="1303"/>
      <c r="S6" s="1303"/>
    </row>
    <row r="7" spans="1:19" ht="37.5">
      <c r="A7" s="123" t="s">
        <v>835</v>
      </c>
      <c r="B7" s="18"/>
      <c r="C7" s="57" t="s">
        <v>1731</v>
      </c>
      <c r="D7" s="60" t="s">
        <v>1732</v>
      </c>
      <c r="E7" s="60" t="s">
        <v>1733</v>
      </c>
      <c r="F7" s="60" t="s">
        <v>1734</v>
      </c>
      <c r="G7" s="60" t="s">
        <v>1735</v>
      </c>
      <c r="H7" s="60" t="s">
        <v>1736</v>
      </c>
      <c r="I7" s="60" t="s">
        <v>1737</v>
      </c>
      <c r="J7" s="60" t="s">
        <v>1738</v>
      </c>
      <c r="K7" s="60" t="s">
        <v>1735</v>
      </c>
      <c r="L7" s="60" t="s">
        <v>1736</v>
      </c>
      <c r="M7" s="57" t="s">
        <v>1737</v>
      </c>
      <c r="N7" s="60" t="s">
        <v>1738</v>
      </c>
      <c r="O7" s="60" t="s">
        <v>1739</v>
      </c>
      <c r="P7" s="59" t="s">
        <v>1736</v>
      </c>
      <c r="Q7" s="57" t="s">
        <v>1737</v>
      </c>
      <c r="R7" s="60" t="s">
        <v>1738</v>
      </c>
      <c r="S7" s="58" t="s">
        <v>1739</v>
      </c>
    </row>
    <row r="8" spans="1:19" ht="13">
      <c r="A8" s="468">
        <v>1</v>
      </c>
      <c r="B8" s="468" t="s">
        <v>1714</v>
      </c>
      <c r="C8" s="730">
        <v>120435512.66999999</v>
      </c>
      <c r="D8" s="774">
        <v>0</v>
      </c>
      <c r="E8" s="774">
        <v>0</v>
      </c>
      <c r="F8" s="774">
        <v>0</v>
      </c>
      <c r="G8" s="774">
        <v>0</v>
      </c>
      <c r="H8" s="774">
        <v>0</v>
      </c>
      <c r="I8" s="774">
        <v>0</v>
      </c>
      <c r="J8" s="730">
        <v>120435512.66999999</v>
      </c>
      <c r="K8" s="774">
        <v>0</v>
      </c>
      <c r="L8" s="774">
        <v>0</v>
      </c>
      <c r="M8" s="774">
        <v>0</v>
      </c>
      <c r="N8" s="730">
        <v>18065326.9005</v>
      </c>
      <c r="O8" s="774">
        <v>0</v>
      </c>
      <c r="P8" s="774">
        <v>0</v>
      </c>
      <c r="Q8" s="774">
        <v>0</v>
      </c>
      <c r="R8" s="730">
        <v>1445226.1520399998</v>
      </c>
      <c r="S8" s="774">
        <v>0</v>
      </c>
    </row>
    <row r="9" spans="1:19" ht="13">
      <c r="A9" s="1">
        <v>2</v>
      </c>
      <c r="B9" s="1" t="s">
        <v>1740</v>
      </c>
      <c r="C9" s="732">
        <v>120435512.66999999</v>
      </c>
      <c r="D9" s="664">
        <v>0</v>
      </c>
      <c r="E9" s="664">
        <v>0</v>
      </c>
      <c r="F9" s="664">
        <v>0</v>
      </c>
      <c r="G9" s="664">
        <v>0</v>
      </c>
      <c r="H9" s="664">
        <v>0</v>
      </c>
      <c r="I9" s="664">
        <v>0</v>
      </c>
      <c r="J9" s="732">
        <v>120435512.66999999</v>
      </c>
      <c r="K9" s="664">
        <v>0</v>
      </c>
      <c r="L9" s="664">
        <v>0</v>
      </c>
      <c r="M9" s="664">
        <v>0</v>
      </c>
      <c r="N9" s="732">
        <v>18065326.9005</v>
      </c>
      <c r="O9" s="664">
        <v>0</v>
      </c>
      <c r="P9" s="664">
        <v>0</v>
      </c>
      <c r="Q9" s="664">
        <v>0</v>
      </c>
      <c r="R9" s="732">
        <v>1445226.1520399998</v>
      </c>
      <c r="S9" s="664">
        <v>0</v>
      </c>
    </row>
    <row r="10" spans="1:19" ht="13">
      <c r="A10" s="196">
        <v>3</v>
      </c>
      <c r="B10" s="196" t="s">
        <v>1741</v>
      </c>
      <c r="C10" s="731">
        <v>120435512.66999999</v>
      </c>
      <c r="D10" s="650">
        <v>0</v>
      </c>
      <c r="E10" s="650">
        <v>0</v>
      </c>
      <c r="F10" s="650">
        <v>0</v>
      </c>
      <c r="G10" s="650">
        <v>0</v>
      </c>
      <c r="H10" s="650">
        <v>0</v>
      </c>
      <c r="I10" s="650">
        <v>0</v>
      </c>
      <c r="J10" s="731">
        <v>120435512.66999999</v>
      </c>
      <c r="K10" s="650">
        <v>0</v>
      </c>
      <c r="L10" s="650">
        <v>0</v>
      </c>
      <c r="M10" s="650">
        <v>0</v>
      </c>
      <c r="N10" s="731">
        <v>18065326.9005</v>
      </c>
      <c r="O10" s="650">
        <v>0</v>
      </c>
      <c r="P10" s="650">
        <v>0</v>
      </c>
      <c r="Q10" s="650">
        <v>0</v>
      </c>
      <c r="R10" s="731">
        <v>1445226.1520399998</v>
      </c>
      <c r="S10" s="650">
        <v>0</v>
      </c>
    </row>
    <row r="11" spans="1:19" ht="13">
      <c r="A11" s="196">
        <v>4</v>
      </c>
      <c r="B11" s="196" t="s">
        <v>1742</v>
      </c>
      <c r="C11" s="731">
        <v>120435512.66999999</v>
      </c>
      <c r="D11" s="650">
        <v>0</v>
      </c>
      <c r="E11" s="650">
        <v>0</v>
      </c>
      <c r="F11" s="650">
        <v>0</v>
      </c>
      <c r="G11" s="650">
        <v>0</v>
      </c>
      <c r="H11" s="650">
        <v>0</v>
      </c>
      <c r="I11" s="650">
        <v>0</v>
      </c>
      <c r="J11" s="731">
        <v>120435512.66999999</v>
      </c>
      <c r="K11" s="650">
        <v>0</v>
      </c>
      <c r="L11" s="650">
        <v>0</v>
      </c>
      <c r="M11" s="650">
        <v>0</v>
      </c>
      <c r="N11" s="731">
        <v>18065326.9005</v>
      </c>
      <c r="O11" s="650">
        <v>0</v>
      </c>
      <c r="P11" s="650">
        <v>0</v>
      </c>
      <c r="Q11" s="650">
        <v>0</v>
      </c>
      <c r="R11" s="731">
        <v>1445226.1520399998</v>
      </c>
      <c r="S11" s="650">
        <v>0</v>
      </c>
    </row>
    <row r="12" spans="1:19" s="196" customFormat="1" ht="13">
      <c r="A12" s="196">
        <v>5</v>
      </c>
      <c r="B12" s="130" t="s">
        <v>1743</v>
      </c>
      <c r="C12" s="731"/>
      <c r="D12" s="650">
        <v>0</v>
      </c>
      <c r="E12" s="650">
        <v>0</v>
      </c>
      <c r="F12" s="650">
        <v>0</v>
      </c>
      <c r="G12" s="650">
        <v>0</v>
      </c>
      <c r="H12" s="650">
        <v>0</v>
      </c>
      <c r="I12" s="650">
        <v>0</v>
      </c>
      <c r="J12" s="731"/>
      <c r="K12" s="650">
        <v>0</v>
      </c>
      <c r="L12" s="650">
        <v>0</v>
      </c>
      <c r="M12" s="650">
        <v>0</v>
      </c>
      <c r="N12" s="731"/>
      <c r="O12" s="650">
        <v>0</v>
      </c>
      <c r="P12" s="650">
        <v>0</v>
      </c>
      <c r="Q12" s="650">
        <v>0</v>
      </c>
      <c r="R12" s="731"/>
      <c r="S12" s="650">
        <v>0</v>
      </c>
    </row>
    <row r="13" spans="1:19" ht="13">
      <c r="A13" s="196">
        <v>6</v>
      </c>
      <c r="B13" s="196" t="s">
        <v>1744</v>
      </c>
      <c r="C13" s="650">
        <v>0</v>
      </c>
      <c r="D13" s="650">
        <v>0</v>
      </c>
      <c r="E13" s="650">
        <v>0</v>
      </c>
      <c r="F13" s="650">
        <v>0</v>
      </c>
      <c r="G13" s="650">
        <v>0</v>
      </c>
      <c r="H13" s="650">
        <v>0</v>
      </c>
      <c r="I13" s="650">
        <v>0</v>
      </c>
      <c r="J13" s="650">
        <v>0</v>
      </c>
      <c r="K13" s="650">
        <v>0</v>
      </c>
      <c r="L13" s="650">
        <v>0</v>
      </c>
      <c r="M13" s="650">
        <v>0</v>
      </c>
      <c r="N13" s="650">
        <v>0</v>
      </c>
      <c r="O13" s="650">
        <v>0</v>
      </c>
      <c r="P13" s="650">
        <v>0</v>
      </c>
      <c r="Q13" s="650">
        <v>0</v>
      </c>
      <c r="R13" s="650">
        <v>0</v>
      </c>
      <c r="S13" s="650">
        <v>0</v>
      </c>
    </row>
    <row r="14" spans="1:19" s="196" customFormat="1" ht="13">
      <c r="A14" s="196">
        <v>7</v>
      </c>
      <c r="B14" s="130" t="s">
        <v>1743</v>
      </c>
      <c r="C14" s="650">
        <v>0</v>
      </c>
      <c r="D14" s="650"/>
      <c r="E14" s="650">
        <v>0</v>
      </c>
      <c r="F14" s="650">
        <v>0</v>
      </c>
      <c r="G14" s="650">
        <v>0</v>
      </c>
      <c r="H14" s="650">
        <v>0</v>
      </c>
      <c r="I14" s="650">
        <v>0</v>
      </c>
      <c r="J14" s="650">
        <v>0</v>
      </c>
      <c r="K14" s="650">
        <v>0</v>
      </c>
      <c r="L14" s="650">
        <v>0</v>
      </c>
      <c r="M14" s="650">
        <v>0</v>
      </c>
      <c r="N14" s="650">
        <v>0</v>
      </c>
      <c r="O14" s="650">
        <v>0</v>
      </c>
      <c r="P14" s="650">
        <v>0</v>
      </c>
      <c r="Q14" s="650">
        <v>0</v>
      </c>
      <c r="R14" s="650">
        <v>0</v>
      </c>
      <c r="S14" s="650">
        <v>0</v>
      </c>
    </row>
    <row r="15" spans="1:19" ht="13">
      <c r="A15" s="196">
        <v>8</v>
      </c>
      <c r="B15" s="196" t="s">
        <v>1745</v>
      </c>
      <c r="C15" s="650">
        <v>0</v>
      </c>
      <c r="D15" s="650">
        <v>0</v>
      </c>
      <c r="E15" s="650">
        <v>0</v>
      </c>
      <c r="F15" s="650">
        <v>0</v>
      </c>
      <c r="G15" s="650">
        <v>0</v>
      </c>
      <c r="H15" s="650">
        <v>0</v>
      </c>
      <c r="I15" s="650">
        <v>0</v>
      </c>
      <c r="J15" s="650">
        <v>0</v>
      </c>
      <c r="K15" s="650">
        <v>0</v>
      </c>
      <c r="L15" s="650">
        <v>0</v>
      </c>
      <c r="M15" s="650">
        <v>0</v>
      </c>
      <c r="N15" s="650">
        <v>0</v>
      </c>
      <c r="O15" s="650">
        <v>0</v>
      </c>
      <c r="P15" s="650">
        <v>0</v>
      </c>
      <c r="Q15" s="650">
        <v>0</v>
      </c>
      <c r="R15" s="650">
        <v>0</v>
      </c>
      <c r="S15" s="650">
        <v>0</v>
      </c>
    </row>
    <row r="16" spans="1:19" ht="13">
      <c r="A16" s="1">
        <v>9</v>
      </c>
      <c r="B16" s="1" t="s">
        <v>1746</v>
      </c>
      <c r="C16" s="664">
        <v>0</v>
      </c>
      <c r="D16" s="664">
        <v>0</v>
      </c>
      <c r="E16" s="664">
        <v>0</v>
      </c>
      <c r="F16" s="664">
        <v>0</v>
      </c>
      <c r="G16" s="664">
        <v>0</v>
      </c>
      <c r="H16" s="664">
        <v>0</v>
      </c>
      <c r="I16" s="664">
        <v>0</v>
      </c>
      <c r="J16" s="664">
        <v>0</v>
      </c>
      <c r="K16" s="664">
        <v>0</v>
      </c>
      <c r="L16" s="664">
        <v>0</v>
      </c>
      <c r="M16" s="664">
        <v>0</v>
      </c>
      <c r="N16" s="664">
        <v>0</v>
      </c>
      <c r="O16" s="664">
        <v>0</v>
      </c>
      <c r="P16" s="664">
        <v>0</v>
      </c>
      <c r="Q16" s="664">
        <v>0</v>
      </c>
      <c r="R16" s="664">
        <v>0</v>
      </c>
      <c r="S16" s="664">
        <v>0</v>
      </c>
    </row>
    <row r="17" spans="1:19" ht="13">
      <c r="A17" s="196">
        <v>10</v>
      </c>
      <c r="B17" s="196" t="s">
        <v>1741</v>
      </c>
      <c r="C17" s="650">
        <v>0</v>
      </c>
      <c r="D17" s="650">
        <v>0</v>
      </c>
      <c r="E17" s="650">
        <v>0</v>
      </c>
      <c r="F17" s="650">
        <v>0</v>
      </c>
      <c r="G17" s="650">
        <v>0</v>
      </c>
      <c r="H17" s="650">
        <v>0</v>
      </c>
      <c r="I17" s="650">
        <v>0</v>
      </c>
      <c r="J17" s="650">
        <v>0</v>
      </c>
      <c r="K17" s="650">
        <v>0</v>
      </c>
      <c r="L17" s="650">
        <v>0</v>
      </c>
      <c r="M17" s="650">
        <v>0</v>
      </c>
      <c r="N17" s="650">
        <v>0</v>
      </c>
      <c r="O17" s="650">
        <v>0</v>
      </c>
      <c r="P17" s="650">
        <v>0</v>
      </c>
      <c r="Q17" s="650">
        <v>0</v>
      </c>
      <c r="R17" s="650">
        <v>0</v>
      </c>
      <c r="S17" s="650">
        <v>0</v>
      </c>
    </row>
    <row r="18" spans="1:19" ht="13">
      <c r="A18" s="196">
        <v>11</v>
      </c>
      <c r="B18" s="196" t="s">
        <v>1742</v>
      </c>
      <c r="C18" s="650">
        <v>0</v>
      </c>
      <c r="D18" s="650">
        <v>0</v>
      </c>
      <c r="E18" s="650">
        <v>0</v>
      </c>
      <c r="F18" s="650">
        <v>0</v>
      </c>
      <c r="G18" s="650">
        <v>0</v>
      </c>
      <c r="H18" s="650">
        <v>0</v>
      </c>
      <c r="I18" s="650">
        <v>0</v>
      </c>
      <c r="J18" s="650">
        <v>0</v>
      </c>
      <c r="K18" s="650">
        <v>0</v>
      </c>
      <c r="L18" s="650">
        <v>0</v>
      </c>
      <c r="M18" s="650">
        <v>0</v>
      </c>
      <c r="N18" s="650">
        <v>0</v>
      </c>
      <c r="O18" s="650">
        <v>0</v>
      </c>
      <c r="P18" s="650">
        <v>0</v>
      </c>
      <c r="Q18" s="650">
        <v>0</v>
      </c>
      <c r="R18" s="650">
        <v>0</v>
      </c>
      <c r="S18" s="650">
        <v>0</v>
      </c>
    </row>
    <row r="19" spans="1:19" ht="13">
      <c r="A19" s="196">
        <v>12</v>
      </c>
      <c r="B19" s="196" t="s">
        <v>1744</v>
      </c>
      <c r="C19" s="650">
        <v>0</v>
      </c>
      <c r="D19" s="650">
        <v>0</v>
      </c>
      <c r="E19" s="650">
        <v>0</v>
      </c>
      <c r="F19" s="650">
        <v>0</v>
      </c>
      <c r="G19" s="650">
        <v>0</v>
      </c>
      <c r="H19" s="650">
        <v>0</v>
      </c>
      <c r="I19" s="650">
        <v>0</v>
      </c>
      <c r="J19" s="650">
        <v>0</v>
      </c>
      <c r="K19" s="650">
        <v>0</v>
      </c>
      <c r="L19" s="650">
        <v>0</v>
      </c>
      <c r="M19" s="650">
        <v>0</v>
      </c>
      <c r="N19" s="650">
        <v>0</v>
      </c>
      <c r="O19" s="650">
        <v>0</v>
      </c>
      <c r="P19" s="650">
        <v>0</v>
      </c>
      <c r="Q19" s="650">
        <v>0</v>
      </c>
      <c r="R19" s="650">
        <v>0</v>
      </c>
      <c r="S19" s="650">
        <v>0</v>
      </c>
    </row>
    <row r="20" spans="1:19" ht="13.5" thickBot="1">
      <c r="A20" s="495">
        <v>13</v>
      </c>
      <c r="B20" s="495" t="s">
        <v>1745</v>
      </c>
      <c r="C20" s="775">
        <v>0</v>
      </c>
      <c r="D20" s="775">
        <v>0</v>
      </c>
      <c r="E20" s="775">
        <v>0</v>
      </c>
      <c r="F20" s="775">
        <v>0</v>
      </c>
      <c r="G20" s="775">
        <v>0</v>
      </c>
      <c r="H20" s="775">
        <v>0</v>
      </c>
      <c r="I20" s="775">
        <v>0</v>
      </c>
      <c r="J20" s="775">
        <v>0</v>
      </c>
      <c r="K20" s="775">
        <v>0</v>
      </c>
      <c r="L20" s="775">
        <v>0</v>
      </c>
      <c r="M20" s="775">
        <v>0</v>
      </c>
      <c r="N20" s="775">
        <v>0</v>
      </c>
      <c r="O20" s="775">
        <v>0</v>
      </c>
      <c r="P20" s="775">
        <v>0</v>
      </c>
      <c r="Q20" s="775">
        <v>0</v>
      </c>
      <c r="R20" s="775">
        <v>0</v>
      </c>
      <c r="S20" s="775">
        <v>0</v>
      </c>
    </row>
  </sheetData>
  <mergeCells count="4">
    <mergeCell ref="P6:S6"/>
    <mergeCell ref="L6:O6"/>
    <mergeCell ref="H6:K6"/>
    <mergeCell ref="C6:G6"/>
  </mergeCells>
  <pageMargins left="0.70866141732283472" right="0.70866141732283472" top="0.74803149606299213" bottom="0.74803149606299213" header="0.31496062992125984" footer="0.31496062992125984"/>
  <pageSetup paperSize="9" scale="51"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dimension ref="A1:D17"/>
  <sheetViews>
    <sheetView showGridLines="0" zoomScale="90" zoomScaleNormal="90" workbookViewId="0">
      <selection activeCell="G22" sqref="G22"/>
    </sheetView>
  </sheetViews>
  <sheetFormatPr defaultColWidth="8.7265625" defaultRowHeight="12.5"/>
  <cols>
    <col min="1" max="1" width="9.7265625" customWidth="1"/>
    <col min="2" max="2" width="36.54296875" customWidth="1"/>
    <col min="3" max="3" width="18.269531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4" ht="15" customHeight="1"/>
    <row r="2" spans="1:4" ht="15" customHeight="1"/>
    <row r="3" spans="1:4" ht="15" customHeight="1"/>
    <row r="4" spans="1:4" ht="15" customHeight="1">
      <c r="C4" s="24" t="s">
        <v>94</v>
      </c>
    </row>
    <row r="5" spans="1:4" ht="15.5">
      <c r="A5" s="68" t="s">
        <v>68</v>
      </c>
      <c r="B5" s="18"/>
      <c r="C5" s="18"/>
      <c r="D5" s="18"/>
    </row>
    <row r="6" spans="1:4" ht="25">
      <c r="A6" s="123" t="s">
        <v>835</v>
      </c>
      <c r="B6" s="18"/>
      <c r="C6" s="152" t="s">
        <v>1747</v>
      </c>
      <c r="D6" s="115" t="s">
        <v>1748</v>
      </c>
    </row>
    <row r="7" spans="1:4" ht="13">
      <c r="A7" s="264"/>
      <c r="B7" s="264" t="s">
        <v>1749</v>
      </c>
      <c r="C7" s="777">
        <v>271.03676858481396</v>
      </c>
      <c r="D7" s="777">
        <v>21.682941486785115</v>
      </c>
    </row>
    <row r="8" spans="1:4">
      <c r="A8" s="48">
        <v>1</v>
      </c>
      <c r="B8" t="s">
        <v>1750</v>
      </c>
      <c r="C8" s="778">
        <v>63.897082208624099</v>
      </c>
      <c r="D8" s="778">
        <v>5.1117665766899281</v>
      </c>
    </row>
    <row r="9" spans="1:4">
      <c r="A9" s="48">
        <v>2</v>
      </c>
      <c r="B9" t="s">
        <v>1751</v>
      </c>
      <c r="C9" s="778">
        <v>24.479438338365956</v>
      </c>
      <c r="D9" s="778">
        <v>1.9583550670692764</v>
      </c>
    </row>
    <row r="10" spans="1:4">
      <c r="A10" s="48">
        <v>3</v>
      </c>
      <c r="B10" t="s">
        <v>1752</v>
      </c>
      <c r="C10" s="778">
        <v>182.66024770032391</v>
      </c>
      <c r="D10" s="778">
        <v>14.612819816025912</v>
      </c>
    </row>
    <row r="11" spans="1:4">
      <c r="A11" s="48">
        <v>4</v>
      </c>
      <c r="B11" t="s">
        <v>1753</v>
      </c>
      <c r="C11" s="778">
        <v>3.3749999998690323E-7</v>
      </c>
      <c r="D11" s="778">
        <v>2.6999999998952257E-8</v>
      </c>
    </row>
    <row r="12" spans="1:4" ht="13">
      <c r="A12" s="258"/>
      <c r="B12" s="264" t="s">
        <v>1754</v>
      </c>
      <c r="C12" s="777">
        <v>6.7566184148563706E-6</v>
      </c>
      <c r="D12" s="777">
        <v>5.4052947318850965E-7</v>
      </c>
    </row>
    <row r="13" spans="1:4">
      <c r="A13" s="48">
        <v>5</v>
      </c>
      <c r="B13" t="s">
        <v>1755</v>
      </c>
      <c r="C13" s="778">
        <v>6.7566184148563706E-6</v>
      </c>
      <c r="D13" s="778">
        <v>5.4052947318850965E-7</v>
      </c>
    </row>
    <row r="14" spans="1:4">
      <c r="A14" s="48">
        <v>6</v>
      </c>
      <c r="B14" t="s">
        <v>1756</v>
      </c>
      <c r="C14" s="778">
        <v>0</v>
      </c>
      <c r="D14" s="778"/>
    </row>
    <row r="15" spans="1:4">
      <c r="A15" s="48">
        <v>7</v>
      </c>
      <c r="B15" t="s">
        <v>1757</v>
      </c>
      <c r="C15" s="778">
        <v>0</v>
      </c>
      <c r="D15" s="778"/>
    </row>
    <row r="16" spans="1:4">
      <c r="A16" s="48">
        <v>8</v>
      </c>
      <c r="B16" t="s">
        <v>1758</v>
      </c>
      <c r="C16" s="778"/>
      <c r="D16" s="778"/>
    </row>
    <row r="17" spans="1:4" ht="13.5" thickBot="1">
      <c r="A17" s="456">
        <v>9</v>
      </c>
      <c r="B17" s="445" t="s">
        <v>138</v>
      </c>
      <c r="C17" s="779">
        <v>271.03677534143236</v>
      </c>
      <c r="D17" s="779">
        <v>21.682942027314589</v>
      </c>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dimension ref="A1:D21"/>
  <sheetViews>
    <sheetView showGridLines="0" zoomScale="90" zoomScaleNormal="90" workbookViewId="0">
      <selection activeCell="H16" sqref="H16"/>
    </sheetView>
  </sheetViews>
  <sheetFormatPr defaultColWidth="8.7265625" defaultRowHeight="12.5"/>
  <cols>
    <col min="1" max="1" width="9.7265625" customWidth="1"/>
    <col min="2" max="2" width="64.453125" bestFit="1" customWidth="1"/>
    <col min="3" max="4" width="18.7265625" customWidth="1"/>
    <col min="5" max="8" width="14.26953125" customWidth="1"/>
    <col min="9" max="9" width="22.26953125" customWidth="1"/>
    <col min="10" max="12" width="14.26953125" customWidth="1"/>
    <col min="13" max="13" width="23.7265625" customWidth="1"/>
    <col min="14" max="14" width="16.7265625" customWidth="1"/>
  </cols>
  <sheetData>
    <row r="1" spans="1:4" ht="15" customHeight="1"/>
    <row r="2" spans="1:4" ht="15" customHeight="1"/>
    <row r="3" spans="1:4" ht="15" customHeight="1"/>
    <row r="4" spans="1:4" ht="15" customHeight="1">
      <c r="C4" s="24" t="s">
        <v>94</v>
      </c>
      <c r="D4" s="24" t="s">
        <v>95</v>
      </c>
    </row>
    <row r="5" spans="1:4" ht="15.5">
      <c r="A5" s="68" t="s">
        <v>72</v>
      </c>
      <c r="B5" s="18"/>
      <c r="C5" s="18"/>
      <c r="D5" s="18"/>
    </row>
    <row r="6" spans="1:4" ht="25.5">
      <c r="A6" s="123" t="s">
        <v>835</v>
      </c>
      <c r="B6" s="18"/>
      <c r="C6" s="77" t="s">
        <v>1747</v>
      </c>
      <c r="D6" s="93" t="s">
        <v>1759</v>
      </c>
    </row>
    <row r="7" spans="1:4" ht="13">
      <c r="A7" s="467">
        <v>1</v>
      </c>
      <c r="B7" s="468" t="s">
        <v>1760</v>
      </c>
      <c r="C7" s="780">
        <v>758.86519261606259</v>
      </c>
      <c r="D7" s="780">
        <v>60.709215409285008</v>
      </c>
    </row>
    <row r="8" spans="1:4" ht="13">
      <c r="A8" s="176" t="s">
        <v>1229</v>
      </c>
      <c r="B8" s="196" t="s">
        <v>1761</v>
      </c>
      <c r="C8" s="781"/>
      <c r="D8" s="782">
        <v>24.549210447</v>
      </c>
    </row>
    <row r="9" spans="1:4" ht="13">
      <c r="A9" s="176" t="s">
        <v>1232</v>
      </c>
      <c r="B9" s="196" t="s">
        <v>1762</v>
      </c>
      <c r="C9" s="781"/>
      <c r="D9" s="782">
        <v>60.709215409285008</v>
      </c>
    </row>
    <row r="10" spans="1:4" ht="13">
      <c r="A10" s="49">
        <v>2</v>
      </c>
      <c r="B10" s="1" t="s">
        <v>1763</v>
      </c>
      <c r="C10" s="783">
        <v>1038.4763302403119</v>
      </c>
      <c r="D10" s="783">
        <v>83.078106419224952</v>
      </c>
    </row>
    <row r="11" spans="1:4" ht="13">
      <c r="A11" s="176" t="s">
        <v>1229</v>
      </c>
      <c r="B11" s="196" t="s">
        <v>1764</v>
      </c>
      <c r="C11" s="781"/>
      <c r="D11" s="782">
        <v>25.306853001699999</v>
      </c>
    </row>
    <row r="12" spans="1:4" ht="13">
      <c r="A12" s="176" t="s">
        <v>1232</v>
      </c>
      <c r="B12" s="196" t="s">
        <v>1765</v>
      </c>
      <c r="C12" s="781"/>
      <c r="D12" s="782">
        <v>83.078106419224952</v>
      </c>
    </row>
    <row r="13" spans="1:4" ht="13">
      <c r="A13" s="49">
        <v>3</v>
      </c>
      <c r="B13" s="1" t="s">
        <v>1766</v>
      </c>
      <c r="C13" s="783"/>
      <c r="D13" s="783"/>
    </row>
    <row r="14" spans="1:4" ht="13">
      <c r="A14" s="176" t="s">
        <v>1229</v>
      </c>
      <c r="B14" s="196" t="s">
        <v>1767</v>
      </c>
      <c r="C14" s="781"/>
      <c r="D14" s="782"/>
    </row>
    <row r="15" spans="1:4" ht="13">
      <c r="A15" s="176" t="s">
        <v>1232</v>
      </c>
      <c r="B15" s="196" t="s">
        <v>1768</v>
      </c>
      <c r="C15" s="781"/>
      <c r="D15" s="782"/>
    </row>
    <row r="16" spans="1:4" ht="13">
      <c r="A16" s="49">
        <v>4</v>
      </c>
      <c r="B16" s="1" t="s">
        <v>1769</v>
      </c>
      <c r="C16" s="783"/>
      <c r="D16" s="783"/>
    </row>
    <row r="17" spans="1:4" ht="13">
      <c r="A17" s="176" t="s">
        <v>1229</v>
      </c>
      <c r="B17" s="196" t="s">
        <v>1770</v>
      </c>
      <c r="C17" s="781"/>
      <c r="D17" s="782"/>
    </row>
    <row r="18" spans="1:4" ht="13">
      <c r="A18" s="176" t="s">
        <v>1232</v>
      </c>
      <c r="B18" s="196" t="s">
        <v>1771</v>
      </c>
      <c r="C18" s="781"/>
      <c r="D18" s="782"/>
    </row>
    <row r="19" spans="1:4" ht="13">
      <c r="A19" s="176" t="s">
        <v>1235</v>
      </c>
      <c r="B19" s="196" t="s">
        <v>1772</v>
      </c>
      <c r="C19" s="781"/>
      <c r="D19" s="782"/>
    </row>
    <row r="20" spans="1:4">
      <c r="A20" s="48">
        <v>5</v>
      </c>
      <c r="B20" t="s">
        <v>1773</v>
      </c>
      <c r="C20" s="784"/>
      <c r="D20" s="784"/>
    </row>
    <row r="21" spans="1:4" ht="13.5" thickBot="1">
      <c r="A21" s="456">
        <v>6</v>
      </c>
      <c r="B21" s="445" t="s">
        <v>138</v>
      </c>
      <c r="C21" s="496">
        <v>1797.3415228563745</v>
      </c>
      <c r="D21" s="496">
        <v>143.78732182850996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dimension ref="A1:J18"/>
  <sheetViews>
    <sheetView showGridLines="0" zoomScale="90" zoomScaleNormal="90" workbookViewId="0">
      <selection activeCell="E23" sqref="E23"/>
    </sheetView>
  </sheetViews>
  <sheetFormatPr defaultColWidth="8.7265625" defaultRowHeight="12.5"/>
  <cols>
    <col min="1" max="1" width="9.7265625" customWidth="1"/>
    <col min="2" max="2" width="51.7265625" bestFit="1" customWidth="1"/>
    <col min="3" max="9" width="18.7265625" customWidth="1"/>
    <col min="10" max="13" width="14.26953125" customWidth="1"/>
    <col min="14" max="14" width="22.26953125" customWidth="1"/>
    <col min="15" max="17" width="14.26953125" customWidth="1"/>
    <col min="18" max="18" width="23.7265625" customWidth="1"/>
    <col min="19" max="19" width="16.7265625" customWidth="1"/>
  </cols>
  <sheetData>
    <row r="1" spans="1:10" ht="15" customHeight="1"/>
    <row r="2" spans="1:10" ht="15" customHeight="1"/>
    <row r="3" spans="1:10" ht="15" customHeight="1"/>
    <row r="4" spans="1:10" ht="15" customHeight="1">
      <c r="C4" s="24" t="s">
        <v>94</v>
      </c>
      <c r="D4" s="24" t="s">
        <v>95</v>
      </c>
      <c r="E4" s="24" t="s">
        <v>96</v>
      </c>
      <c r="F4" s="24" t="s">
        <v>139</v>
      </c>
      <c r="G4" s="24" t="s">
        <v>140</v>
      </c>
      <c r="H4" s="24" t="s">
        <v>253</v>
      </c>
      <c r="I4" s="24" t="s">
        <v>254</v>
      </c>
    </row>
    <row r="5" spans="1:10" ht="15.5">
      <c r="A5" s="68" t="s">
        <v>1774</v>
      </c>
      <c r="B5" s="18"/>
      <c r="C5" s="18"/>
      <c r="D5" s="18"/>
      <c r="E5" s="18"/>
      <c r="F5" s="18"/>
      <c r="G5" s="18"/>
      <c r="H5" s="18"/>
      <c r="I5" s="18"/>
    </row>
    <row r="6" spans="1:10" ht="25">
      <c r="A6" s="123" t="s">
        <v>835</v>
      </c>
      <c r="B6" s="18"/>
      <c r="C6" s="57" t="s">
        <v>1775</v>
      </c>
      <c r="D6" s="57" t="s">
        <v>1776</v>
      </c>
      <c r="E6" s="57" t="s">
        <v>1777</v>
      </c>
      <c r="F6" s="57" t="s">
        <v>1778</v>
      </c>
      <c r="G6" s="57" t="s">
        <v>1054</v>
      </c>
      <c r="H6" s="57" t="s">
        <v>1779</v>
      </c>
      <c r="I6" s="57" t="s">
        <v>99</v>
      </c>
      <c r="J6" s="98"/>
    </row>
    <row r="7" spans="1:10" ht="13">
      <c r="A7" s="467">
        <v>1</v>
      </c>
      <c r="B7" s="468" t="s">
        <v>1780</v>
      </c>
      <c r="C7" s="785">
        <v>1163.1859741393648</v>
      </c>
      <c r="D7" s="785">
        <v>1618.0801100475521</v>
      </c>
      <c r="E7" s="785"/>
      <c r="F7" s="785"/>
      <c r="G7" s="785"/>
      <c r="H7" s="785">
        <v>2781.2660841869169</v>
      </c>
      <c r="I7" s="785">
        <v>222.50128673495337</v>
      </c>
    </row>
    <row r="8" spans="1:10">
      <c r="A8" s="48" t="s">
        <v>1781</v>
      </c>
      <c r="B8" s="45" t="s">
        <v>1782</v>
      </c>
      <c r="C8" s="778">
        <v>-881.61174484061485</v>
      </c>
      <c r="D8" s="778">
        <v>-1118.8722583025522</v>
      </c>
      <c r="E8" s="778"/>
      <c r="F8" s="778"/>
      <c r="G8" s="778"/>
      <c r="H8" s="778">
        <v>-2000.484003143167</v>
      </c>
      <c r="I8" s="778">
        <v>-160.03872025145336</v>
      </c>
    </row>
    <row r="9" spans="1:10">
      <c r="A9" s="48" t="s">
        <v>1783</v>
      </c>
      <c r="B9" s="45" t="s">
        <v>1784</v>
      </c>
      <c r="C9" s="778">
        <v>281.57422929874997</v>
      </c>
      <c r="D9" s="778">
        <v>499.20785174500003</v>
      </c>
      <c r="E9" s="778"/>
      <c r="F9" s="778"/>
      <c r="G9" s="778"/>
      <c r="H9" s="778">
        <v>780.78208104374994</v>
      </c>
      <c r="I9" s="778">
        <v>62.462566483499998</v>
      </c>
    </row>
    <row r="10" spans="1:10">
      <c r="A10" s="48">
        <v>2</v>
      </c>
      <c r="B10" t="s">
        <v>1785</v>
      </c>
      <c r="C10" s="778">
        <v>25.290901288750092</v>
      </c>
      <c r="D10" s="778">
        <v>-182.87218922375001</v>
      </c>
      <c r="E10" s="778"/>
      <c r="F10" s="778"/>
      <c r="G10" s="778"/>
      <c r="H10" s="778">
        <v>-157.58128793499992</v>
      </c>
      <c r="I10" s="778">
        <v>-12.606503034799994</v>
      </c>
    </row>
    <row r="11" spans="1:10">
      <c r="A11" s="48">
        <v>3</v>
      </c>
      <c r="B11" t="s">
        <v>1786</v>
      </c>
      <c r="C11" s="778">
        <v>0</v>
      </c>
      <c r="D11" s="778">
        <v>0</v>
      </c>
      <c r="E11" s="778"/>
      <c r="F11" s="778"/>
      <c r="G11" s="778"/>
      <c r="H11" s="778">
        <v>0</v>
      </c>
      <c r="I11" s="778">
        <v>0</v>
      </c>
    </row>
    <row r="12" spans="1:10">
      <c r="A12" s="48">
        <v>4</v>
      </c>
      <c r="B12" t="s">
        <v>1787</v>
      </c>
      <c r="C12" s="778">
        <v>0</v>
      </c>
      <c r="D12" s="778">
        <v>0</v>
      </c>
      <c r="E12" s="778"/>
      <c r="F12" s="778"/>
      <c r="G12" s="778"/>
      <c r="H12" s="778">
        <v>0</v>
      </c>
      <c r="I12" s="778">
        <v>0</v>
      </c>
    </row>
    <row r="13" spans="1:10">
      <c r="A13" s="48">
        <v>5</v>
      </c>
      <c r="B13" t="s">
        <v>1788</v>
      </c>
      <c r="C13" s="778">
        <v>0</v>
      </c>
      <c r="D13" s="778">
        <v>0</v>
      </c>
      <c r="E13" s="778"/>
      <c r="F13" s="778"/>
      <c r="G13" s="778"/>
      <c r="H13" s="778">
        <v>0</v>
      </c>
      <c r="I13" s="778">
        <v>0</v>
      </c>
    </row>
    <row r="14" spans="1:10">
      <c r="A14" s="48">
        <v>6</v>
      </c>
      <c r="B14" t="s">
        <v>1789</v>
      </c>
      <c r="C14" s="778">
        <v>0</v>
      </c>
      <c r="D14" s="778">
        <v>0</v>
      </c>
      <c r="E14" s="778"/>
      <c r="F14" s="778"/>
      <c r="G14" s="778"/>
      <c r="H14" s="778">
        <v>0</v>
      </c>
      <c r="I14" s="778">
        <v>0</v>
      </c>
    </row>
    <row r="15" spans="1:10">
      <c r="A15" s="48">
        <v>7</v>
      </c>
      <c r="B15" t="s">
        <v>1773</v>
      </c>
      <c r="C15" s="778">
        <v>0</v>
      </c>
      <c r="D15" s="778">
        <v>0</v>
      </c>
      <c r="E15" s="778"/>
      <c r="F15" s="778"/>
      <c r="G15" s="778"/>
      <c r="H15" s="778">
        <v>0</v>
      </c>
      <c r="I15" s="778">
        <v>0</v>
      </c>
    </row>
    <row r="16" spans="1:10">
      <c r="A16" s="48" t="s">
        <v>1790</v>
      </c>
      <c r="B16" s="45" t="s">
        <v>1791</v>
      </c>
      <c r="C16" s="778">
        <v>306.86513058750006</v>
      </c>
      <c r="D16" s="778">
        <v>316.33566252125001</v>
      </c>
      <c r="E16" s="778"/>
      <c r="F16" s="778"/>
      <c r="G16" s="778"/>
      <c r="H16" s="778">
        <v>623.20079310875008</v>
      </c>
      <c r="I16" s="778">
        <v>49.856063448700006</v>
      </c>
    </row>
    <row r="17" spans="1:9">
      <c r="A17" s="48" t="s">
        <v>1792</v>
      </c>
      <c r="B17" s="45" t="s">
        <v>1782</v>
      </c>
      <c r="C17" s="778">
        <v>452.00006202856252</v>
      </c>
      <c r="D17" s="778">
        <v>722.14066771906187</v>
      </c>
      <c r="E17" s="778"/>
      <c r="F17" s="778"/>
      <c r="G17" s="778"/>
      <c r="H17" s="778">
        <v>1174.1407297476244</v>
      </c>
      <c r="I17" s="778">
        <v>93.931258379809947</v>
      </c>
    </row>
    <row r="18" spans="1:9" ht="13.5" thickBot="1">
      <c r="A18" s="456">
        <v>8</v>
      </c>
      <c r="B18" s="445" t="s">
        <v>1793</v>
      </c>
      <c r="C18" s="779">
        <v>758.86519261606259</v>
      </c>
      <c r="D18" s="779">
        <v>1038.4763302403119</v>
      </c>
      <c r="E18" s="779"/>
      <c r="F18" s="779"/>
      <c r="G18" s="779"/>
      <c r="H18" s="779">
        <v>1797.3415228563745</v>
      </c>
      <c r="I18" s="779">
        <v>143.78732182850996</v>
      </c>
    </row>
  </sheetData>
  <pageMargins left="0.70866141732283472" right="0.70866141732283472" top="0.74803149606299213" bottom="0.74803149606299213" header="0.31496062992125984" footer="0.31496062992125984"/>
  <pageSetup paperSize="9" scale="69" fitToHeight="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dimension ref="A1:C26"/>
  <sheetViews>
    <sheetView showGridLines="0" zoomScale="90" zoomScaleNormal="90" workbookViewId="0">
      <selection activeCell="B2" sqref="B2"/>
    </sheetView>
  </sheetViews>
  <sheetFormatPr defaultColWidth="8.7265625" defaultRowHeight="12.5"/>
  <cols>
    <col min="1" max="1" width="9.7265625" customWidth="1"/>
    <col min="2" max="2" width="35.453125" bestFit="1" customWidth="1"/>
    <col min="3" max="3" width="19.7265625" customWidth="1"/>
    <col min="4" max="6" width="14.26953125" customWidth="1"/>
    <col min="7" max="7" width="21.7265625" customWidth="1"/>
    <col min="8" max="13" width="14.26953125" customWidth="1"/>
    <col min="14" max="14" width="22.26953125" customWidth="1"/>
    <col min="15" max="17" width="14.26953125" customWidth="1"/>
    <col min="18" max="18" width="23.7265625" customWidth="1"/>
    <col min="19" max="19" width="16.7265625" customWidth="1"/>
  </cols>
  <sheetData>
    <row r="1" spans="1:3" ht="15" customHeight="1"/>
    <row r="2" spans="1:3" ht="15" customHeight="1"/>
    <row r="3" spans="1:3" ht="15" customHeight="1"/>
    <row r="4" spans="1:3" ht="15" customHeight="1">
      <c r="C4" s="24" t="s">
        <v>94</v>
      </c>
    </row>
    <row r="5" spans="1:3" ht="15.5">
      <c r="A5" s="68" t="s">
        <v>77</v>
      </c>
      <c r="B5" s="68"/>
      <c r="C5" s="68"/>
    </row>
    <row r="6" spans="1:3" ht="15.5">
      <c r="A6" s="123" t="s">
        <v>835</v>
      </c>
      <c r="B6" s="68"/>
      <c r="C6" s="68"/>
    </row>
    <row r="7" spans="1:3" ht="13">
      <c r="A7" s="264"/>
      <c r="B7" s="264" t="s">
        <v>1794</v>
      </c>
      <c r="C7" s="264"/>
    </row>
    <row r="8" spans="1:3">
      <c r="A8">
        <v>1</v>
      </c>
      <c r="B8" t="s">
        <v>1795</v>
      </c>
      <c r="C8" s="776">
        <v>29.312900385999999</v>
      </c>
    </row>
    <row r="9" spans="1:3">
      <c r="A9">
        <v>2</v>
      </c>
      <c r="B9" t="s">
        <v>1796</v>
      </c>
      <c r="C9" s="776">
        <v>19.728959791995372</v>
      </c>
    </row>
    <row r="10" spans="1:3">
      <c r="A10">
        <v>3</v>
      </c>
      <c r="B10" t="s">
        <v>1797</v>
      </c>
      <c r="C10" s="776">
        <v>13.774977632400001</v>
      </c>
    </row>
    <row r="11" spans="1:3">
      <c r="A11">
        <v>4</v>
      </c>
      <c r="B11" t="s">
        <v>1798</v>
      </c>
      <c r="C11" s="776">
        <v>25</v>
      </c>
    </row>
    <row r="12" spans="1:3" ht="13">
      <c r="A12" s="264"/>
      <c r="B12" s="264" t="s">
        <v>1799</v>
      </c>
      <c r="C12" s="786"/>
    </row>
    <row r="13" spans="1:3">
      <c r="A13">
        <v>5</v>
      </c>
      <c r="B13" t="s">
        <v>1795</v>
      </c>
      <c r="C13" s="776">
        <v>42.429046795000005</v>
      </c>
    </row>
    <row r="14" spans="1:3">
      <c r="A14">
        <v>6</v>
      </c>
      <c r="B14" t="s">
        <v>1796</v>
      </c>
      <c r="C14" s="776">
        <v>31.726882676630858</v>
      </c>
    </row>
    <row r="15" spans="1:3">
      <c r="A15">
        <v>7</v>
      </c>
      <c r="B15" t="s">
        <v>1797</v>
      </c>
      <c r="C15" s="776">
        <v>23.178912135899999</v>
      </c>
    </row>
    <row r="16" spans="1:3">
      <c r="A16">
        <v>8</v>
      </c>
      <c r="B16" t="s">
        <v>1798</v>
      </c>
      <c r="C16" s="776">
        <v>25</v>
      </c>
    </row>
    <row r="17" spans="1:3" ht="13">
      <c r="A17" s="264"/>
      <c r="B17" s="264" t="s">
        <v>1800</v>
      </c>
      <c r="C17" s="264"/>
    </row>
    <row r="18" spans="1:3">
      <c r="A18">
        <v>9</v>
      </c>
      <c r="B18" t="s">
        <v>1795</v>
      </c>
    </row>
    <row r="19" spans="1:3">
      <c r="A19">
        <v>10</v>
      </c>
      <c r="B19" t="s">
        <v>1796</v>
      </c>
    </row>
    <row r="20" spans="1:3">
      <c r="A20">
        <v>11</v>
      </c>
      <c r="B20" t="s">
        <v>1797</v>
      </c>
    </row>
    <row r="21" spans="1:3">
      <c r="A21">
        <v>12</v>
      </c>
      <c r="B21" t="s">
        <v>1798</v>
      </c>
    </row>
    <row r="22" spans="1:3" ht="13">
      <c r="A22" s="264"/>
      <c r="B22" s="264" t="s">
        <v>1801</v>
      </c>
      <c r="C22" s="264"/>
    </row>
    <row r="23" spans="1:3">
      <c r="A23">
        <v>13</v>
      </c>
      <c r="B23" t="s">
        <v>1795</v>
      </c>
    </row>
    <row r="24" spans="1:3">
      <c r="A24">
        <v>14</v>
      </c>
      <c r="B24" t="s">
        <v>1796</v>
      </c>
    </row>
    <row r="25" spans="1:3">
      <c r="A25">
        <v>15</v>
      </c>
      <c r="B25" t="s">
        <v>1797</v>
      </c>
    </row>
    <row r="26" spans="1:3" ht="13" thickBot="1">
      <c r="A26" s="451">
        <v>16</v>
      </c>
      <c r="B26" s="451" t="s">
        <v>1798</v>
      </c>
      <c r="C26" s="451"/>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dimension ref="A1:M32"/>
  <sheetViews>
    <sheetView showGridLines="0" zoomScale="90" zoomScaleNormal="90" workbookViewId="0">
      <selection activeCell="A7" sqref="A7"/>
    </sheetView>
  </sheetViews>
  <sheetFormatPr defaultColWidth="8.7265625" defaultRowHeight="14.5"/>
  <cols>
    <col min="1" max="1" width="65.453125" bestFit="1" customWidth="1"/>
    <col min="2" max="2" width="36.54296875" customWidth="1"/>
    <col min="3" max="3" width="18.26953125" customWidth="1"/>
    <col min="4" max="4" width="3.26953125" customWidth="1"/>
    <col min="5" max="5" width="11.1796875" style="218" customWidth="1"/>
    <col min="6" max="6" width="18.7265625" style="218" customWidth="1"/>
    <col min="7" max="7" width="15.7265625" style="218" customWidth="1"/>
    <col min="8" max="9" width="20.7265625" style="218" customWidth="1"/>
    <col min="10" max="10" width="18.7265625" style="218" customWidth="1"/>
    <col min="11" max="11" width="15.7265625" style="218" customWidth="1"/>
    <col min="12" max="13" width="20.7265625" style="218" customWidth="1"/>
    <col min="14" max="14" width="22.26953125" customWidth="1"/>
    <col min="15" max="17" width="14.26953125" customWidth="1"/>
    <col min="18" max="18" width="23.7265625" customWidth="1"/>
    <col min="19" max="19" width="16.7265625" customWidth="1"/>
  </cols>
  <sheetData>
    <row r="1" spans="1:13" ht="15" customHeight="1"/>
    <row r="2" spans="1:13" ht="15" customHeight="1"/>
    <row r="3" spans="1:13" ht="15" customHeight="1"/>
    <row r="4" spans="1:13" ht="15" customHeight="1"/>
    <row r="5" spans="1:13" ht="15.5">
      <c r="A5" s="68" t="s">
        <v>78</v>
      </c>
      <c r="B5" s="43"/>
      <c r="C5" s="43"/>
    </row>
    <row r="11" spans="1:13" ht="15" thickBot="1"/>
    <row r="12" spans="1:13" ht="21" customHeight="1" thickBot="1">
      <c r="E12" s="1346" t="s">
        <v>1802</v>
      </c>
      <c r="F12" s="1347"/>
      <c r="G12" s="1347"/>
      <c r="H12" s="1347"/>
      <c r="I12" s="1347"/>
      <c r="J12" s="1347"/>
      <c r="K12" s="1347"/>
      <c r="L12" s="1347"/>
      <c r="M12" s="1348"/>
    </row>
    <row r="13" spans="1:13" ht="20">
      <c r="E13" s="787"/>
      <c r="F13" s="219" t="s">
        <v>1803</v>
      </c>
      <c r="G13" s="219" t="s">
        <v>1804</v>
      </c>
      <c r="H13" s="219" t="s">
        <v>1805</v>
      </c>
      <c r="I13" s="788" t="s">
        <v>1806</v>
      </c>
      <c r="J13" s="219" t="s">
        <v>1807</v>
      </c>
      <c r="K13" s="219" t="s">
        <v>1804</v>
      </c>
      <c r="L13" s="219" t="s">
        <v>1805</v>
      </c>
      <c r="M13" s="789" t="s">
        <v>1806</v>
      </c>
    </row>
    <row r="14" spans="1:13" ht="12.5">
      <c r="E14" s="1364">
        <v>2023</v>
      </c>
      <c r="F14" s="1366">
        <v>4</v>
      </c>
      <c r="G14" s="790">
        <v>44943</v>
      </c>
      <c r="H14" s="791">
        <v>-9.0130064504000007</v>
      </c>
      <c r="I14" s="791">
        <v>-9.2891142899999988</v>
      </c>
      <c r="J14" s="1366">
        <v>4</v>
      </c>
      <c r="K14" s="790">
        <v>44943</v>
      </c>
      <c r="L14" s="791">
        <v>-9.0130064504000007</v>
      </c>
      <c r="M14" s="792">
        <v>-9.0660386800000001</v>
      </c>
    </row>
    <row r="15" spans="1:13" ht="12.5">
      <c r="E15" s="1364"/>
      <c r="F15" s="1366"/>
      <c r="G15" s="790">
        <v>44995</v>
      </c>
      <c r="H15" s="791">
        <v>-5.5752202390000001</v>
      </c>
      <c r="I15" s="791">
        <v>-10.24922289</v>
      </c>
      <c r="J15" s="1366"/>
      <c r="K15" s="790">
        <v>44995</v>
      </c>
      <c r="L15" s="791">
        <v>-5.5752202390000001</v>
      </c>
      <c r="M15" s="792">
        <v>-11.05166747</v>
      </c>
    </row>
    <row r="16" spans="1:13" ht="12.5">
      <c r="E16" s="1364"/>
      <c r="F16" s="1366"/>
      <c r="G16" s="790">
        <v>44999</v>
      </c>
      <c r="H16" s="791">
        <v>-4.9831350673000001</v>
      </c>
      <c r="I16" s="791">
        <v>-6.5147813799999996</v>
      </c>
      <c r="J16" s="1366"/>
      <c r="K16" s="790">
        <v>44999</v>
      </c>
      <c r="L16" s="791">
        <v>-4.9831350673000001</v>
      </c>
      <c r="M16" s="792">
        <v>-9.5557667899999998</v>
      </c>
    </row>
    <row r="17" spans="5:13" ht="13" thickBot="1">
      <c r="E17" s="1365"/>
      <c r="F17" s="1367"/>
      <c r="G17" s="793">
        <v>45288</v>
      </c>
      <c r="H17" s="794">
        <v>-8.3328111800000002</v>
      </c>
      <c r="I17" s="794">
        <v>-16.486192720000002</v>
      </c>
      <c r="J17" s="1367"/>
      <c r="K17" s="793">
        <v>45288</v>
      </c>
      <c r="L17" s="794">
        <v>-8.3328111800000002</v>
      </c>
      <c r="M17" s="795">
        <v>-16.160759089999999</v>
      </c>
    </row>
    <row r="18" spans="5:13" ht="12.75" customHeight="1">
      <c r="E18" s="1349">
        <v>2022</v>
      </c>
      <c r="F18" s="1352">
        <v>6</v>
      </c>
      <c r="G18" s="796">
        <v>44615</v>
      </c>
      <c r="H18" s="797">
        <v>-7.2</v>
      </c>
      <c r="I18" s="797">
        <v>-8.9</v>
      </c>
      <c r="J18" s="1352">
        <v>6</v>
      </c>
      <c r="K18" s="796">
        <v>44615</v>
      </c>
      <c r="L18" s="797">
        <v>-7.2</v>
      </c>
      <c r="M18" s="798">
        <v>-8.19</v>
      </c>
    </row>
    <row r="19" spans="5:13" ht="12.5">
      <c r="E19" s="1350"/>
      <c r="F19" s="1353"/>
      <c r="G19" s="799">
        <v>44621</v>
      </c>
      <c r="H19" s="800">
        <v>-6.61</v>
      </c>
      <c r="I19" s="800">
        <v>-10.92</v>
      </c>
      <c r="J19" s="1353"/>
      <c r="K19" s="799">
        <v>44621</v>
      </c>
      <c r="L19" s="800">
        <v>-6.61</v>
      </c>
      <c r="M19" s="801">
        <v>-9.44</v>
      </c>
    </row>
    <row r="20" spans="5:13" ht="12.5">
      <c r="E20" s="1350"/>
      <c r="F20" s="1353"/>
      <c r="G20" s="799">
        <v>44687</v>
      </c>
      <c r="H20" s="800">
        <v>-8.57</v>
      </c>
      <c r="I20" s="800">
        <v>-10.5</v>
      </c>
      <c r="J20" s="1353"/>
      <c r="K20" s="799">
        <v>44687</v>
      </c>
      <c r="L20" s="800">
        <v>-8.57</v>
      </c>
      <c r="M20" s="801">
        <v>-9.67</v>
      </c>
    </row>
    <row r="21" spans="5:13" ht="12.5">
      <c r="E21" s="1350"/>
      <c r="F21" s="1353"/>
      <c r="G21" s="799">
        <v>44734</v>
      </c>
      <c r="H21" s="800">
        <v>-9.24</v>
      </c>
      <c r="I21" s="800">
        <v>-9.3800000000000008</v>
      </c>
      <c r="J21" s="1353"/>
      <c r="K21" s="799">
        <v>44734</v>
      </c>
      <c r="L21" s="800">
        <v>-9.24</v>
      </c>
      <c r="M21" s="801">
        <v>-9.9600000000000009</v>
      </c>
    </row>
    <row r="22" spans="5:13" ht="12.5">
      <c r="E22" s="1350"/>
      <c r="F22" s="1353"/>
      <c r="G22" s="799">
        <v>44831</v>
      </c>
      <c r="H22" s="800">
        <v>-9.9</v>
      </c>
      <c r="I22" s="800">
        <v>-11.76</v>
      </c>
      <c r="J22" s="1353"/>
      <c r="K22" s="799">
        <v>44831</v>
      </c>
      <c r="L22" s="800">
        <v>-9.9</v>
      </c>
      <c r="M22" s="801">
        <v>-12.23</v>
      </c>
    </row>
    <row r="23" spans="5:13" ht="13" thickBot="1">
      <c r="E23" s="1351"/>
      <c r="F23" s="1354"/>
      <c r="G23" s="802">
        <v>44907</v>
      </c>
      <c r="H23" s="803">
        <v>-7.71</v>
      </c>
      <c r="I23" s="803">
        <v>-11.64</v>
      </c>
      <c r="J23" s="1354"/>
      <c r="K23" s="802">
        <v>44907</v>
      </c>
      <c r="L23" s="803">
        <v>-7.71</v>
      </c>
      <c r="M23" s="804">
        <v>-10.76</v>
      </c>
    </row>
    <row r="24" spans="5:13" ht="15" thickBot="1"/>
    <row r="25" spans="5:13" ht="12.75" customHeight="1">
      <c r="E25" s="1355" t="s">
        <v>1808</v>
      </c>
      <c r="F25" s="1356"/>
      <c r="G25" s="1356"/>
      <c r="H25" s="1356"/>
      <c r="I25" s="1356"/>
      <c r="J25" s="1356"/>
      <c r="K25" s="1356"/>
      <c r="L25" s="1356"/>
      <c r="M25" s="1357"/>
    </row>
    <row r="26" spans="5:13" ht="12.5">
      <c r="E26" s="1358"/>
      <c r="F26" s="1359"/>
      <c r="G26" s="1359"/>
      <c r="H26" s="1359"/>
      <c r="I26" s="1359"/>
      <c r="J26" s="1359"/>
      <c r="K26" s="1359"/>
      <c r="L26" s="1359"/>
      <c r="M26" s="1360"/>
    </row>
    <row r="27" spans="5:13" ht="12.5">
      <c r="E27" s="1358"/>
      <c r="F27" s="1359"/>
      <c r="G27" s="1359"/>
      <c r="H27" s="1359"/>
      <c r="I27" s="1359"/>
      <c r="J27" s="1359"/>
      <c r="K27" s="1359"/>
      <c r="L27" s="1359"/>
      <c r="M27" s="1360"/>
    </row>
    <row r="28" spans="5:13" ht="12.5">
      <c r="E28" s="1358"/>
      <c r="F28" s="1359"/>
      <c r="G28" s="1359"/>
      <c r="H28" s="1359"/>
      <c r="I28" s="1359"/>
      <c r="J28" s="1359"/>
      <c r="K28" s="1359"/>
      <c r="L28" s="1359"/>
      <c r="M28" s="1360"/>
    </row>
    <row r="29" spans="5:13" ht="12.5">
      <c r="E29" s="1358"/>
      <c r="F29" s="1359"/>
      <c r="G29" s="1359"/>
      <c r="H29" s="1359"/>
      <c r="I29" s="1359"/>
      <c r="J29" s="1359"/>
      <c r="K29" s="1359"/>
      <c r="L29" s="1359"/>
      <c r="M29" s="1360"/>
    </row>
    <row r="30" spans="5:13" ht="12.5">
      <c r="E30" s="1358"/>
      <c r="F30" s="1359"/>
      <c r="G30" s="1359"/>
      <c r="H30" s="1359"/>
      <c r="I30" s="1359"/>
      <c r="J30" s="1359"/>
      <c r="K30" s="1359"/>
      <c r="L30" s="1359"/>
      <c r="M30" s="1360"/>
    </row>
    <row r="31" spans="5:13" ht="12.5">
      <c r="E31" s="1358"/>
      <c r="F31" s="1359"/>
      <c r="G31" s="1359"/>
      <c r="H31" s="1359"/>
      <c r="I31" s="1359"/>
      <c r="J31" s="1359"/>
      <c r="K31" s="1359"/>
      <c r="L31" s="1359"/>
      <c r="M31" s="1360"/>
    </row>
    <row r="32" spans="5:13" ht="13" thickBot="1">
      <c r="E32" s="1361"/>
      <c r="F32" s="1362"/>
      <c r="G32" s="1362"/>
      <c r="H32" s="1362"/>
      <c r="I32" s="1362"/>
      <c r="J32" s="1362"/>
      <c r="K32" s="1362"/>
      <c r="L32" s="1362"/>
      <c r="M32" s="1363"/>
    </row>
  </sheetData>
  <mergeCells count="8">
    <mergeCell ref="E12:M12"/>
    <mergeCell ref="E18:E23"/>
    <mergeCell ref="F18:F23"/>
    <mergeCell ref="J18:J23"/>
    <mergeCell ref="E25:M32"/>
    <mergeCell ref="E14:E17"/>
    <mergeCell ref="F14:F17"/>
    <mergeCell ref="J14:J17"/>
  </mergeCells>
  <pageMargins left="0.70866141732283472" right="0.70866141732283472" top="0.74803149606299213" bottom="0.74803149606299213" header="0.31496062992125984" footer="0.31496062992125984"/>
  <pageSetup paperSize="9" scale="70" fitToHeight="0" orientation="landscape" r:id="rId1"/>
  <colBreaks count="1" manualBreakCount="1">
    <brk id="4"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BD2A4-D0A0-4A41-BCF0-95A4D9AA83E7}">
  <sheetPr>
    <pageSetUpPr fitToPage="1"/>
  </sheetPr>
  <dimension ref="A1:J12"/>
  <sheetViews>
    <sheetView zoomScale="90" zoomScaleNormal="90" workbookViewId="0">
      <selection activeCell="E19" sqref="E19"/>
    </sheetView>
  </sheetViews>
  <sheetFormatPr defaultColWidth="9.1796875" defaultRowHeight="12.5"/>
  <cols>
    <col min="1" max="1" width="9.7265625" style="122" customWidth="1"/>
    <col min="2" max="2" width="59.54296875" style="122" customWidth="1"/>
    <col min="3" max="5" width="18.7265625" style="122" customWidth="1"/>
    <col min="6" max="8" width="18.7265625" style="122" hidden="1" customWidth="1"/>
    <col min="9" max="10" width="18.7265625" style="122" customWidth="1"/>
    <col min="11" max="16384" width="9.1796875" style="122"/>
  </cols>
  <sheetData>
    <row r="1" spans="1:10" ht="15.75" customHeight="1"/>
    <row r="2" spans="1:10" ht="15.75" customHeight="1"/>
    <row r="3" spans="1:10" ht="15.75" customHeight="1"/>
    <row r="4" spans="1:10" ht="15.75" customHeight="1" thickBot="1">
      <c r="A4" s="359"/>
      <c r="B4" s="359"/>
      <c r="C4" s="408" t="s">
        <v>94</v>
      </c>
      <c r="D4" s="408" t="s">
        <v>95</v>
      </c>
      <c r="E4" s="408" t="s">
        <v>96</v>
      </c>
      <c r="F4" s="408" t="s">
        <v>1310</v>
      </c>
      <c r="G4" s="408" t="s">
        <v>1312</v>
      </c>
      <c r="H4" s="408"/>
      <c r="I4" s="408" t="s">
        <v>139</v>
      </c>
      <c r="J4" s="409" t="s">
        <v>140</v>
      </c>
    </row>
    <row r="5" spans="1:10" ht="13" thickTop="1">
      <c r="A5" s="1368" t="s">
        <v>69</v>
      </c>
      <c r="B5" s="1368"/>
      <c r="C5" s="1368"/>
      <c r="D5" s="1368"/>
      <c r="E5" s="1368"/>
      <c r="F5" s="1368"/>
      <c r="G5" s="1368"/>
      <c r="H5" s="1368"/>
      <c r="I5" s="1368"/>
      <c r="J5" s="1368"/>
    </row>
    <row r="6" spans="1:10" ht="34.5">
      <c r="A6" s="404"/>
      <c r="B6" s="404"/>
      <c r="C6" s="1369" t="s">
        <v>1809</v>
      </c>
      <c r="D6" s="1369"/>
      <c r="E6" s="1370"/>
      <c r="F6" s="405" t="s">
        <v>1257</v>
      </c>
      <c r="G6" s="406" t="s">
        <v>1810</v>
      </c>
      <c r="H6" s="406"/>
      <c r="I6" s="1371" t="s">
        <v>1811</v>
      </c>
      <c r="J6" s="1372" t="s">
        <v>203</v>
      </c>
    </row>
    <row r="7" spans="1:10" ht="13">
      <c r="A7" s="1373" t="s">
        <v>201</v>
      </c>
      <c r="B7" s="1373"/>
      <c r="C7" s="407">
        <f>YEAR([10]Parameters!$B$4)-1</f>
        <v>2021</v>
      </c>
      <c r="D7" s="407">
        <f>YEAR([10]Parameters!$B$4)</f>
        <v>2022</v>
      </c>
      <c r="E7" s="407">
        <f>YEAR([10]Parameters!$B$5)</f>
        <v>2023</v>
      </c>
      <c r="F7" s="406" t="s">
        <v>1812</v>
      </c>
      <c r="G7" s="406"/>
      <c r="H7" s="406"/>
      <c r="I7" s="1371"/>
      <c r="J7" s="1372"/>
    </row>
    <row r="8" spans="1:10">
      <c r="A8" s="497">
        <v>1</v>
      </c>
      <c r="B8" s="498" t="s">
        <v>1813</v>
      </c>
      <c r="C8" s="805"/>
      <c r="D8" s="805"/>
      <c r="E8" s="805"/>
      <c r="F8" s="805"/>
      <c r="G8" s="805"/>
      <c r="H8" s="805"/>
      <c r="I8" s="805"/>
      <c r="J8" s="805"/>
    </row>
    <row r="9" spans="1:10" ht="23">
      <c r="A9" s="410">
        <v>2</v>
      </c>
      <c r="B9" s="410" t="s">
        <v>1814</v>
      </c>
      <c r="C9" s="806">
        <v>6991</v>
      </c>
      <c r="D9" s="806">
        <v>7552</v>
      </c>
      <c r="E9" s="806">
        <v>8394</v>
      </c>
      <c r="F9" s="806"/>
      <c r="G9" s="806"/>
      <c r="H9" s="806"/>
      <c r="I9" s="806">
        <v>1046</v>
      </c>
      <c r="J9" s="806">
        <v>13079</v>
      </c>
    </row>
    <row r="10" spans="1:10" ht="13">
      <c r="A10" s="411">
        <v>3</v>
      </c>
      <c r="B10" s="412" t="s">
        <v>1815</v>
      </c>
      <c r="C10" s="807">
        <v>6991</v>
      </c>
      <c r="D10" s="807">
        <v>7552</v>
      </c>
      <c r="E10" s="807">
        <v>8394</v>
      </c>
      <c r="F10" s="807"/>
      <c r="G10" s="807"/>
      <c r="H10" s="807"/>
      <c r="I10" s="808"/>
      <c r="J10" s="808"/>
    </row>
    <row r="11" spans="1:10" ht="13">
      <c r="A11" s="411">
        <v>4</v>
      </c>
      <c r="B11" s="412" t="s">
        <v>1816</v>
      </c>
      <c r="C11" s="807"/>
      <c r="D11" s="807"/>
      <c r="E11" s="807"/>
      <c r="F11" s="809"/>
      <c r="G11" s="810"/>
      <c r="H11" s="810"/>
      <c r="I11" s="808"/>
      <c r="J11" s="808"/>
    </row>
    <row r="12" spans="1:10" ht="13" thickBot="1">
      <c r="A12" s="413">
        <v>5</v>
      </c>
      <c r="B12" s="414" t="s">
        <v>1817</v>
      </c>
      <c r="C12" s="811"/>
      <c r="D12" s="811"/>
      <c r="E12" s="811"/>
      <c r="F12" s="812"/>
      <c r="G12" s="812"/>
      <c r="H12" s="812"/>
      <c r="I12" s="811"/>
      <c r="J12" s="811"/>
    </row>
  </sheetData>
  <mergeCells count="5">
    <mergeCell ref="A5:J5"/>
    <mergeCell ref="C6:E6"/>
    <mergeCell ref="I6:I7"/>
    <mergeCell ref="J6:J7"/>
    <mergeCell ref="A7:B7"/>
  </mergeCells>
  <pageMargins left="0.7" right="0.7" top="0.75" bottom="0.75" header="0.3" footer="0.3"/>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86778-72C1-4D9C-8C0B-83986DE60170}">
  <sheetPr>
    <pageSetUpPr fitToPage="1"/>
  </sheetPr>
  <dimension ref="A1:J18"/>
  <sheetViews>
    <sheetView zoomScale="90" zoomScaleNormal="90" workbookViewId="0">
      <selection activeCell="C10" sqref="C10"/>
    </sheetView>
  </sheetViews>
  <sheetFormatPr defaultColWidth="9.1796875" defaultRowHeight="12.5"/>
  <cols>
    <col min="1" max="1" width="9.7265625" style="122" customWidth="1"/>
    <col min="2" max="2" width="39.81640625" style="122" bestFit="1" customWidth="1"/>
    <col min="3" max="10" width="18.7265625" style="122" customWidth="1"/>
    <col min="11" max="16384" width="9.1796875" style="122"/>
  </cols>
  <sheetData>
    <row r="1" spans="1:10" ht="15.75" customHeight="1"/>
    <row r="2" spans="1:10" ht="15.75" customHeight="1"/>
    <row r="3" spans="1:10" ht="15.75" customHeight="1"/>
    <row r="4" spans="1:10" ht="15.75" customHeight="1" thickBot="1">
      <c r="A4" s="319"/>
      <c r="B4" s="319"/>
      <c r="C4" s="313" t="s">
        <v>1029</v>
      </c>
      <c r="D4" s="313" t="s">
        <v>1308</v>
      </c>
      <c r="E4" s="313" t="s">
        <v>1310</v>
      </c>
      <c r="F4" s="313" t="s">
        <v>1312</v>
      </c>
      <c r="G4" s="313" t="s">
        <v>1314</v>
      </c>
      <c r="H4" s="313" t="s">
        <v>1318</v>
      </c>
      <c r="I4" s="313" t="s">
        <v>1320</v>
      </c>
      <c r="J4" s="313">
        <v>100</v>
      </c>
    </row>
    <row r="5" spans="1:10" ht="15.75" customHeight="1" thickTop="1">
      <c r="A5" s="1305" t="s">
        <v>70</v>
      </c>
      <c r="B5" s="1305"/>
      <c r="C5" s="1305"/>
      <c r="D5" s="1305"/>
      <c r="E5" s="1305"/>
      <c r="F5" s="1305"/>
      <c r="G5" s="1305"/>
      <c r="H5" s="1305"/>
      <c r="I5" s="1305"/>
      <c r="J5" s="1305"/>
    </row>
    <row r="6" spans="1:10" ht="13">
      <c r="A6" s="357"/>
      <c r="B6" s="415"/>
      <c r="C6" s="1375" t="s">
        <v>1818</v>
      </c>
      <c r="D6" s="1376"/>
      <c r="E6" s="1376" t="s">
        <v>1819</v>
      </c>
      <c r="F6" s="1376"/>
      <c r="G6" s="1376" t="s">
        <v>1820</v>
      </c>
      <c r="H6" s="1376"/>
      <c r="I6" s="1376" t="s">
        <v>1821</v>
      </c>
      <c r="J6" s="1377"/>
    </row>
    <row r="7" spans="1:10" ht="38">
      <c r="A7" s="1374" t="s">
        <v>201</v>
      </c>
      <c r="B7" s="1374"/>
      <c r="C7" s="416"/>
      <c r="D7" s="362" t="s">
        <v>1822</v>
      </c>
      <c r="E7" s="417"/>
      <c r="F7" s="362" t="s">
        <v>1822</v>
      </c>
      <c r="G7" s="417"/>
      <c r="H7" s="362" t="s">
        <v>1823</v>
      </c>
      <c r="I7" s="417"/>
      <c r="J7" s="363" t="s">
        <v>1824</v>
      </c>
    </row>
    <row r="8" spans="1:10" ht="13">
      <c r="A8" s="499" t="s">
        <v>1029</v>
      </c>
      <c r="B8" s="500" t="s">
        <v>1825</v>
      </c>
      <c r="C8" s="813">
        <v>37054314045</v>
      </c>
      <c r="D8" s="813">
        <v>15108930769.5</v>
      </c>
      <c r="E8" s="814"/>
      <c r="F8" s="814"/>
      <c r="G8" s="813">
        <v>284751243530</v>
      </c>
      <c r="H8" s="813">
        <v>69629807775</v>
      </c>
      <c r="I8" s="814"/>
      <c r="J8" s="814"/>
    </row>
    <row r="9" spans="1:10">
      <c r="A9" s="418" t="s">
        <v>1308</v>
      </c>
      <c r="B9" s="290" t="s">
        <v>1826</v>
      </c>
      <c r="C9" s="815"/>
      <c r="D9" s="815"/>
      <c r="E9" s="816"/>
      <c r="F9" s="816"/>
      <c r="G9" s="815">
        <v>707920363</v>
      </c>
      <c r="H9" s="815">
        <v>0</v>
      </c>
      <c r="I9" s="816">
        <v>676955652.5</v>
      </c>
      <c r="J9" s="816"/>
    </row>
    <row r="10" spans="1:10">
      <c r="A10" s="418" t="s">
        <v>1310</v>
      </c>
      <c r="B10" s="290" t="s">
        <v>1321</v>
      </c>
      <c r="C10" s="815">
        <v>15182714961.5</v>
      </c>
      <c r="D10" s="815">
        <v>15108930769.5</v>
      </c>
      <c r="E10" s="815">
        <v>14356790710</v>
      </c>
      <c r="F10" s="815">
        <v>14284287792.5</v>
      </c>
      <c r="G10" s="815">
        <v>39206103517</v>
      </c>
      <c r="H10" s="815">
        <v>36887483002</v>
      </c>
      <c r="I10" s="815">
        <v>36012254185.5</v>
      </c>
      <c r="J10" s="815">
        <v>34440872220</v>
      </c>
    </row>
    <row r="11" spans="1:10" ht="13">
      <c r="A11" s="419" t="s">
        <v>1312</v>
      </c>
      <c r="B11" s="420" t="s">
        <v>1827</v>
      </c>
      <c r="C11" s="817">
        <v>525274225.5</v>
      </c>
      <c r="D11" s="817">
        <v>517019772.5</v>
      </c>
      <c r="E11" s="817">
        <v>495620319.5</v>
      </c>
      <c r="F11" s="817">
        <v>488062129.5</v>
      </c>
      <c r="G11" s="817">
        <v>3222179904.5</v>
      </c>
      <c r="H11" s="817">
        <v>2963680063.5</v>
      </c>
      <c r="I11" s="817">
        <v>3029110003.5</v>
      </c>
      <c r="J11" s="817">
        <v>2785951079</v>
      </c>
    </row>
    <row r="12" spans="1:10" ht="13">
      <c r="A12" s="419" t="s">
        <v>1314</v>
      </c>
      <c r="B12" s="420" t="s">
        <v>1828</v>
      </c>
      <c r="C12" s="817">
        <v>0</v>
      </c>
      <c r="D12" s="817">
        <v>0</v>
      </c>
      <c r="E12" s="817">
        <v>0</v>
      </c>
      <c r="F12" s="817">
        <v>0</v>
      </c>
      <c r="G12" s="817">
        <v>142335827.5</v>
      </c>
      <c r="H12" s="817">
        <v>23638030</v>
      </c>
      <c r="I12" s="817">
        <v>137013437.5</v>
      </c>
      <c r="J12" s="817">
        <v>23493015</v>
      </c>
    </row>
    <row r="13" spans="1:10" ht="13">
      <c r="A13" s="419" t="s">
        <v>1316</v>
      </c>
      <c r="B13" s="420" t="s">
        <v>1829</v>
      </c>
      <c r="C13" s="817">
        <v>14626673074.5</v>
      </c>
      <c r="D13" s="817">
        <v>14621039737.5</v>
      </c>
      <c r="E13" s="817">
        <v>13815153665.5</v>
      </c>
      <c r="F13" s="817">
        <v>13815153665.5</v>
      </c>
      <c r="G13" s="817">
        <v>32838171795.5</v>
      </c>
      <c r="H13" s="817">
        <v>32185168733.5</v>
      </c>
      <c r="I13" s="817">
        <v>30021608282.5</v>
      </c>
      <c r="J13" s="817">
        <v>29964185347.5</v>
      </c>
    </row>
    <row r="14" spans="1:10" ht="13">
      <c r="A14" s="419" t="s">
        <v>1318</v>
      </c>
      <c r="B14" s="420" t="s">
        <v>1830</v>
      </c>
      <c r="C14" s="817">
        <v>827497978.5</v>
      </c>
      <c r="D14" s="817">
        <v>796198286</v>
      </c>
      <c r="E14" s="817">
        <v>780325696.5</v>
      </c>
      <c r="F14" s="817">
        <v>748971572</v>
      </c>
      <c r="G14" s="817">
        <v>5062012016</v>
      </c>
      <c r="H14" s="817">
        <v>4031731141.5</v>
      </c>
      <c r="I14" s="817">
        <v>4936025969</v>
      </c>
      <c r="J14" s="817">
        <v>3816182310.5</v>
      </c>
    </row>
    <row r="15" spans="1:10" ht="26">
      <c r="A15" s="419" t="s">
        <v>1320</v>
      </c>
      <c r="B15" s="420" t="s">
        <v>1831</v>
      </c>
      <c r="C15" s="817">
        <v>25528642</v>
      </c>
      <c r="D15" s="817">
        <v>14200211.5</v>
      </c>
      <c r="E15" s="817">
        <v>25589979.5</v>
      </c>
      <c r="F15" s="817">
        <v>14200211</v>
      </c>
      <c r="G15" s="817">
        <v>541161104</v>
      </c>
      <c r="H15" s="817">
        <v>106562941.5</v>
      </c>
      <c r="I15" s="817">
        <v>498528103.5</v>
      </c>
      <c r="J15" s="817">
        <v>98674196</v>
      </c>
    </row>
    <row r="16" spans="1:10">
      <c r="A16" s="268">
        <v>120</v>
      </c>
      <c r="B16" s="290" t="s">
        <v>234</v>
      </c>
      <c r="C16" s="818">
        <v>23484719389.5</v>
      </c>
      <c r="D16" s="815">
        <v>0</v>
      </c>
      <c r="E16" s="819"/>
      <c r="F16" s="819"/>
      <c r="G16" s="815">
        <v>245020723844.5</v>
      </c>
      <c r="H16" s="815">
        <v>32744308015.5</v>
      </c>
      <c r="I16" s="819"/>
      <c r="J16" s="819">
        <v>0</v>
      </c>
    </row>
    <row r="17" spans="1:10" ht="13" thickBot="1">
      <c r="A17" s="421">
        <v>121</v>
      </c>
      <c r="B17" s="422" t="s">
        <v>1832</v>
      </c>
      <c r="C17" s="820"/>
      <c r="D17" s="821"/>
      <c r="E17" s="822"/>
      <c r="F17" s="822"/>
      <c r="G17" s="821"/>
      <c r="H17" s="821"/>
      <c r="I17" s="822"/>
      <c r="J17" s="822"/>
    </row>
    <row r="18" spans="1:10">
      <c r="A18" s="359"/>
      <c r="B18" s="359"/>
      <c r="C18" s="359"/>
      <c r="D18" s="359"/>
      <c r="E18" s="359"/>
      <c r="F18" s="359"/>
      <c r="G18" s="359"/>
      <c r="H18" s="359"/>
      <c r="I18" s="359"/>
      <c r="J18" s="359"/>
    </row>
  </sheetData>
  <mergeCells count="6">
    <mergeCell ref="A7:B7"/>
    <mergeCell ref="A5:J5"/>
    <mergeCell ref="C6:D6"/>
    <mergeCell ref="E6:F6"/>
    <mergeCell ref="G6:H6"/>
    <mergeCell ref="I6:J6"/>
  </mergeCells>
  <conditionalFormatting sqref="C8:C15">
    <cfRule type="cellIs" dxfId="14" priority="2" stopIfTrue="1" operator="lessThan">
      <formula>0</formula>
    </cfRule>
  </conditionalFormatting>
  <conditionalFormatting sqref="D8:D17">
    <cfRule type="cellIs" dxfId="13" priority="1" stopIfTrue="1" operator="lessThan">
      <formula>0</formula>
    </cfRule>
  </conditionalFormatting>
  <conditionalFormatting sqref="E10:F15">
    <cfRule type="cellIs" dxfId="12" priority="5" stopIfTrue="1" operator="lessThan">
      <formula>0</formula>
    </cfRule>
  </conditionalFormatting>
  <conditionalFormatting sqref="G8:H17">
    <cfRule type="cellIs" dxfId="11" priority="3" stopIfTrue="1" operator="lessThan">
      <formula>0</formula>
    </cfRule>
  </conditionalFormatting>
  <conditionalFormatting sqref="I10:J15">
    <cfRule type="cellIs" dxfId="10" priority="4" stopIfTrue="1" operator="lessThan">
      <formula>0</formula>
    </cfRule>
  </conditionalFormatting>
  <pageMargins left="0.7" right="0.7" top="0.75" bottom="0.75" header="0.3" footer="0.3"/>
  <pageSetup paperSize="9" scale="6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7307-0FA3-4F4A-AB1D-0055FBBE62AD}">
  <sheetPr>
    <pageSetUpPr fitToPage="1"/>
  </sheetPr>
  <dimension ref="A4:F23"/>
  <sheetViews>
    <sheetView zoomScale="90" zoomScaleNormal="90" workbookViewId="0">
      <selection activeCell="D31" sqref="D31"/>
    </sheetView>
  </sheetViews>
  <sheetFormatPr defaultColWidth="9.1796875" defaultRowHeight="12.5"/>
  <cols>
    <col min="1" max="1" width="9.7265625" style="122" customWidth="1"/>
    <col min="2" max="2" width="79.54296875" style="122" customWidth="1"/>
    <col min="3" max="6" width="18.7265625" style="122" customWidth="1"/>
    <col min="7" max="16384" width="9.1796875" style="122"/>
  </cols>
  <sheetData>
    <row r="4" spans="1:6" ht="13" thickBot="1">
      <c r="A4" s="319"/>
      <c r="B4" s="319"/>
      <c r="C4" s="313" t="s">
        <v>1029</v>
      </c>
      <c r="D4" s="313" t="s">
        <v>1308</v>
      </c>
      <c r="E4" s="313" t="s">
        <v>1310</v>
      </c>
      <c r="F4" s="313" t="s">
        <v>1314</v>
      </c>
    </row>
    <row r="5" spans="1:6" s="279" customFormat="1" ht="16" thickTop="1">
      <c r="A5" s="1378" t="s">
        <v>73</v>
      </c>
      <c r="B5" s="1378"/>
      <c r="C5" s="1378"/>
      <c r="D5" s="1378"/>
      <c r="E5" s="1378"/>
      <c r="F5" s="1378"/>
    </row>
    <row r="6" spans="1:6" s="359" customFormat="1" ht="44.15" customHeight="1">
      <c r="A6" s="423"/>
      <c r="B6" s="357"/>
      <c r="C6" s="1379" t="s">
        <v>1833</v>
      </c>
      <c r="D6" s="1291"/>
      <c r="E6" s="1380" t="s">
        <v>1834</v>
      </c>
      <c r="F6" s="1379"/>
    </row>
    <row r="7" spans="1:6" s="359" customFormat="1" ht="38">
      <c r="A7" s="1374" t="s">
        <v>201</v>
      </c>
      <c r="B7" s="1374"/>
      <c r="C7" s="357"/>
      <c r="D7" s="362" t="s">
        <v>1822</v>
      </c>
      <c r="E7" s="417"/>
      <c r="F7" s="362" t="s">
        <v>1823</v>
      </c>
    </row>
    <row r="8" spans="1:6" s="359" customFormat="1">
      <c r="A8" s="501">
        <v>130</v>
      </c>
      <c r="B8" s="477" t="s">
        <v>1835</v>
      </c>
      <c r="C8" s="823">
        <v>11129873365</v>
      </c>
      <c r="D8" s="823">
        <v>10817279166</v>
      </c>
      <c r="E8" s="823">
        <v>41416526089</v>
      </c>
      <c r="F8" s="823">
        <v>38472757092</v>
      </c>
    </row>
    <row r="9" spans="1:6" s="359" customFormat="1">
      <c r="A9" s="268">
        <v>140</v>
      </c>
      <c r="B9" s="271" t="s">
        <v>1836</v>
      </c>
      <c r="C9" s="824"/>
      <c r="D9" s="824"/>
      <c r="E9" s="824"/>
      <c r="F9" s="824"/>
    </row>
    <row r="10" spans="1:6" s="359" customFormat="1">
      <c r="A10" s="268">
        <v>150</v>
      </c>
      <c r="B10" s="271" t="s">
        <v>1826</v>
      </c>
      <c r="C10" s="824"/>
      <c r="D10" s="824"/>
      <c r="E10" s="824"/>
      <c r="F10" s="824"/>
    </row>
    <row r="11" spans="1:6" s="359" customFormat="1">
      <c r="A11" s="268">
        <v>160</v>
      </c>
      <c r="B11" s="271" t="s">
        <v>1321</v>
      </c>
      <c r="C11" s="824">
        <v>10817515145</v>
      </c>
      <c r="D11" s="824">
        <v>10817279166</v>
      </c>
      <c r="E11" s="824">
        <v>38602132873</v>
      </c>
      <c r="F11" s="824">
        <v>38472757092</v>
      </c>
    </row>
    <row r="12" spans="1:6" s="359" customFormat="1" ht="13">
      <c r="A12" s="424">
        <v>170</v>
      </c>
      <c r="B12" s="377" t="s">
        <v>1827</v>
      </c>
      <c r="C12" s="825">
        <v>766148446.5</v>
      </c>
      <c r="D12" s="825">
        <v>766148446.5</v>
      </c>
      <c r="E12" s="825">
        <v>4348179111</v>
      </c>
      <c r="F12" s="825">
        <v>4348179111</v>
      </c>
    </row>
    <row r="13" spans="1:6" s="359" customFormat="1" ht="13">
      <c r="A13" s="424">
        <v>180</v>
      </c>
      <c r="B13" s="377" t="s">
        <v>1837</v>
      </c>
      <c r="C13" s="825">
        <v>0</v>
      </c>
      <c r="D13" s="825">
        <v>0</v>
      </c>
      <c r="E13" s="825">
        <v>1709286.5</v>
      </c>
      <c r="F13" s="825">
        <v>0</v>
      </c>
    </row>
    <row r="14" spans="1:6" s="359" customFormat="1" ht="13">
      <c r="A14" s="424">
        <v>190</v>
      </c>
      <c r="B14" s="377" t="s">
        <v>1829</v>
      </c>
      <c r="C14" s="825">
        <v>4771498532.5</v>
      </c>
      <c r="D14" s="825">
        <v>4771498532.5</v>
      </c>
      <c r="E14" s="825">
        <v>12625697430.5</v>
      </c>
      <c r="F14" s="825">
        <v>12625697430.5</v>
      </c>
    </row>
    <row r="15" spans="1:6" s="359" customFormat="1" ht="13">
      <c r="A15" s="424">
        <v>200</v>
      </c>
      <c r="B15" s="377" t="s">
        <v>1830</v>
      </c>
      <c r="C15" s="825">
        <v>777195521</v>
      </c>
      <c r="D15" s="825">
        <v>777195521</v>
      </c>
      <c r="E15" s="825">
        <v>4613255910.5</v>
      </c>
      <c r="F15" s="825">
        <v>4473847386.5</v>
      </c>
    </row>
    <row r="16" spans="1:6" s="359" customFormat="1" ht="13">
      <c r="A16" s="424">
        <v>210</v>
      </c>
      <c r="B16" s="377" t="s">
        <v>1831</v>
      </c>
      <c r="C16" s="825"/>
      <c r="D16" s="825"/>
      <c r="E16" s="825"/>
      <c r="F16" s="825"/>
    </row>
    <row r="17" spans="1:6" s="359" customFormat="1">
      <c r="A17" s="268">
        <v>220</v>
      </c>
      <c r="B17" s="271" t="s">
        <v>1838</v>
      </c>
      <c r="C17" s="824"/>
      <c r="D17" s="824"/>
      <c r="E17" s="824">
        <v>3472248663.5</v>
      </c>
      <c r="F17" s="824"/>
    </row>
    <row r="18" spans="1:6" s="359" customFormat="1">
      <c r="A18" s="268">
        <v>230</v>
      </c>
      <c r="B18" s="271" t="s">
        <v>1839</v>
      </c>
      <c r="C18" s="824"/>
      <c r="D18" s="824"/>
      <c r="E18" s="824"/>
      <c r="F18" s="824"/>
    </row>
    <row r="19" spans="1:6" s="359" customFormat="1" ht="13">
      <c r="A19" s="425">
        <v>240</v>
      </c>
      <c r="B19" s="426" t="s">
        <v>1840</v>
      </c>
      <c r="C19" s="824"/>
      <c r="D19" s="824"/>
      <c r="E19" s="824"/>
      <c r="F19" s="824"/>
    </row>
    <row r="20" spans="1:6" s="359" customFormat="1" ht="13">
      <c r="A20" s="425">
        <v>241</v>
      </c>
      <c r="B20" s="426" t="s">
        <v>1841</v>
      </c>
      <c r="C20" s="826"/>
      <c r="D20" s="826"/>
      <c r="E20" s="827">
        <v>3513812059</v>
      </c>
      <c r="F20" s="824"/>
    </row>
    <row r="21" spans="1:6" s="359" customFormat="1" ht="13.5" thickBot="1">
      <c r="A21" s="427">
        <v>250</v>
      </c>
      <c r="B21" s="378" t="s">
        <v>1842</v>
      </c>
      <c r="C21" s="828">
        <v>47328994703</v>
      </c>
      <c r="D21" s="828">
        <v>25802365605</v>
      </c>
      <c r="E21" s="829"/>
      <c r="F21" s="829"/>
    </row>
    <row r="22" spans="1:6" s="359" customFormat="1"/>
    <row r="23" spans="1:6" s="359" customFormat="1"/>
  </sheetData>
  <mergeCells count="4">
    <mergeCell ref="A5:F5"/>
    <mergeCell ref="C6:D6"/>
    <mergeCell ref="E6:F6"/>
    <mergeCell ref="A7:B7"/>
  </mergeCells>
  <conditionalFormatting sqref="C11:D17">
    <cfRule type="cellIs" dxfId="9" priority="1" stopIfTrue="1" operator="lessThan">
      <formula>0</formula>
    </cfRule>
  </conditionalFormatting>
  <conditionalFormatting sqref="C21:D21">
    <cfRule type="cellIs" dxfId="8" priority="7" stopIfTrue="1" operator="lessThan">
      <formula>0</formula>
    </cfRule>
  </conditionalFormatting>
  <conditionalFormatting sqref="C8:E10">
    <cfRule type="cellIs" dxfId="7" priority="6" stopIfTrue="1" operator="lessThan">
      <formula>0</formula>
    </cfRule>
  </conditionalFormatting>
  <conditionalFormatting sqref="C18:E19">
    <cfRule type="cellIs" dxfId="6" priority="2" stopIfTrue="1" operator="lessThan">
      <formula>0</formula>
    </cfRule>
  </conditionalFormatting>
  <conditionalFormatting sqref="E11:E15 E17">
    <cfRule type="cellIs" dxfId="5" priority="9" stopIfTrue="1" operator="lessThan">
      <formula>0</formula>
    </cfRule>
  </conditionalFormatting>
  <conditionalFormatting sqref="E20">
    <cfRule type="cellIs" dxfId="4" priority="8" stopIfTrue="1" operator="lessThan">
      <formula>0</formula>
    </cfRule>
  </conditionalFormatting>
  <conditionalFormatting sqref="E16:F16">
    <cfRule type="cellIs" dxfId="3" priority="4" stopIfTrue="1" operator="lessThan">
      <formula>0</formula>
    </cfRule>
  </conditionalFormatting>
  <conditionalFormatting sqref="F8:F15">
    <cfRule type="cellIs" dxfId="2" priority="5" stopIfTrue="1" operator="lessThan">
      <formula>0</formula>
    </cfRule>
  </conditionalFormatting>
  <conditionalFormatting sqref="F17:F20">
    <cfRule type="cellIs" dxfId="1" priority="3" stopIfTrue="1" operator="lessThan">
      <formula>0</formula>
    </cfRule>
  </conditionalFormatting>
  <pageMargins left="0.7" right="0.7" top="0.75" bottom="0.75" header="0.3" footer="0.3"/>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3345-CCD8-44A5-995D-926ED24F3213}">
  <dimension ref="A1:E43"/>
  <sheetViews>
    <sheetView zoomScale="90" zoomScaleNormal="90" workbookViewId="0">
      <selection activeCell="G32" sqref="G32"/>
    </sheetView>
  </sheetViews>
  <sheetFormatPr defaultColWidth="9.1796875" defaultRowHeight="12.5"/>
  <cols>
    <col min="1" max="1" width="9.7265625" style="122" customWidth="1"/>
    <col min="2" max="2" width="76.453125" style="122" bestFit="1" customWidth="1"/>
    <col min="3" max="4" width="18.7265625" style="122" customWidth="1"/>
    <col min="5" max="5" width="30.81640625" style="122" bestFit="1" customWidth="1"/>
    <col min="6" max="16384" width="9.1796875" style="122"/>
  </cols>
  <sheetData>
    <row r="1" spans="1:5" ht="15.75" customHeight="1"/>
    <row r="2" spans="1:5" ht="15.75" customHeight="1"/>
    <row r="3" spans="1:5" ht="15.75" customHeight="1"/>
    <row r="4" spans="1:5" ht="15.75" customHeight="1">
      <c r="A4" s="269"/>
      <c r="B4" s="269"/>
      <c r="C4" s="312" t="s">
        <v>94</v>
      </c>
      <c r="D4" s="312" t="s">
        <v>95</v>
      </c>
      <c r="E4" s="269"/>
    </row>
    <row r="5" spans="1:5" s="279" customFormat="1" ht="33" customHeight="1">
      <c r="A5" s="1221" t="s">
        <v>212</v>
      </c>
      <c r="B5" s="1221"/>
      <c r="C5" s="1221"/>
      <c r="D5" s="1221"/>
      <c r="E5" s="1221"/>
    </row>
    <row r="6" spans="1:5" ht="13">
      <c r="A6" s="292"/>
      <c r="B6" s="292"/>
      <c r="C6" s="1222" t="s">
        <v>213</v>
      </c>
      <c r="D6" s="1222" t="s">
        <v>214</v>
      </c>
      <c r="E6" s="1224" t="s">
        <v>215</v>
      </c>
    </row>
    <row r="7" spans="1:5" ht="13">
      <c r="A7" s="1219" t="s">
        <v>201</v>
      </c>
      <c r="B7" s="1219"/>
      <c r="C7" s="1223"/>
      <c r="D7" s="1223"/>
      <c r="E7" s="1225"/>
    </row>
    <row r="8" spans="1:5" ht="12.75" customHeight="1">
      <c r="A8" s="309">
        <v>1</v>
      </c>
      <c r="B8" s="310" t="s">
        <v>216</v>
      </c>
      <c r="C8" s="311">
        <v>34529.843909000003</v>
      </c>
      <c r="D8" s="311">
        <v>34511.703006999996</v>
      </c>
      <c r="E8" s="309"/>
    </row>
    <row r="9" spans="1:5" ht="12.75" customHeight="1">
      <c r="A9" s="293">
        <v>2</v>
      </c>
      <c r="B9" s="294" t="s">
        <v>217</v>
      </c>
      <c r="C9" s="300">
        <v>306046.65518300002</v>
      </c>
      <c r="D9" s="300">
        <v>273552.69696900004</v>
      </c>
      <c r="E9" s="293" t="s">
        <v>218</v>
      </c>
    </row>
    <row r="10" spans="1:5" ht="12.75" customHeight="1">
      <c r="A10" s="293">
        <v>3</v>
      </c>
      <c r="B10" s="294" t="s">
        <v>219</v>
      </c>
      <c r="C10" s="300">
        <v>263625.08946500003</v>
      </c>
      <c r="D10" s="300">
        <v>258602.060673</v>
      </c>
      <c r="E10" s="293"/>
    </row>
    <row r="11" spans="1:5" ht="12.75" customHeight="1">
      <c r="A11" s="293">
        <v>4</v>
      </c>
      <c r="B11" s="294" t="s">
        <v>220</v>
      </c>
      <c r="C11" s="300">
        <v>18587.465489999999</v>
      </c>
      <c r="D11" s="300">
        <v>5480.6155589999998</v>
      </c>
      <c r="E11" s="293"/>
    </row>
    <row r="12" spans="1:5" ht="12.75" customHeight="1">
      <c r="A12" s="293">
        <v>5</v>
      </c>
      <c r="B12" s="294" t="s">
        <v>221</v>
      </c>
      <c r="C12" s="300">
        <v>23538.739297</v>
      </c>
      <c r="D12" s="300">
        <v>9171.3054209999991</v>
      </c>
      <c r="E12" s="293"/>
    </row>
    <row r="13" spans="1:5" ht="12.75" customHeight="1">
      <c r="A13" s="295">
        <v>6</v>
      </c>
      <c r="B13" s="296" t="s">
        <v>222</v>
      </c>
      <c r="C13" s="298">
        <v>8327.0390659999994</v>
      </c>
      <c r="D13" s="298">
        <v>8313.1139070000008</v>
      </c>
      <c r="E13" s="295"/>
    </row>
    <row r="14" spans="1:5" ht="12.75" customHeight="1">
      <c r="A14" s="293">
        <v>7</v>
      </c>
      <c r="B14" s="294" t="s">
        <v>223</v>
      </c>
      <c r="C14" s="300">
        <v>295.36093099999999</v>
      </c>
      <c r="D14" s="300">
        <v>298.71531599999997</v>
      </c>
      <c r="E14" s="293"/>
    </row>
    <row r="15" spans="1:5" ht="12.75" customHeight="1">
      <c r="A15" s="293">
        <v>8</v>
      </c>
      <c r="B15" s="294" t="s">
        <v>224</v>
      </c>
      <c r="C15" s="300">
        <v>64.047152999999994</v>
      </c>
      <c r="D15" s="300"/>
      <c r="E15" s="293"/>
    </row>
    <row r="16" spans="1:5" ht="12.75" customHeight="1">
      <c r="A16" s="293">
        <v>9</v>
      </c>
      <c r="B16" s="294" t="s">
        <v>225</v>
      </c>
      <c r="C16" s="301">
        <v>-2402.1417980000001</v>
      </c>
      <c r="D16" s="302">
        <v>-2402.1417980000001</v>
      </c>
      <c r="E16" s="293"/>
    </row>
    <row r="17" spans="1:5" ht="12.75" customHeight="1">
      <c r="A17" s="293">
        <v>10</v>
      </c>
      <c r="B17" s="294" t="s">
        <v>226</v>
      </c>
      <c r="C17" s="299">
        <v>900.13507900000002</v>
      </c>
      <c r="D17" s="300">
        <v>820.34430799999996</v>
      </c>
      <c r="E17" s="293"/>
    </row>
    <row r="18" spans="1:5" ht="12.75" customHeight="1">
      <c r="A18" s="295">
        <v>11</v>
      </c>
      <c r="B18" s="296" t="s">
        <v>227</v>
      </c>
      <c r="C18" s="297">
        <v>176.13200900000001</v>
      </c>
      <c r="D18" s="298">
        <v>133.91445300000001</v>
      </c>
      <c r="E18" s="295"/>
    </row>
    <row r="19" spans="1:5" ht="12.75" customHeight="1">
      <c r="A19" s="295">
        <v>12</v>
      </c>
      <c r="B19" s="296" t="s">
        <v>228</v>
      </c>
      <c r="C19" s="297">
        <v>724.00306999999998</v>
      </c>
      <c r="D19" s="298">
        <v>686.42985499999998</v>
      </c>
      <c r="E19" s="295" t="s">
        <v>229</v>
      </c>
    </row>
    <row r="20" spans="1:5" ht="12.75" customHeight="1">
      <c r="A20" s="293">
        <v>13</v>
      </c>
      <c r="B20" s="294" t="s">
        <v>230</v>
      </c>
      <c r="C20" s="299">
        <v>4.3632</v>
      </c>
      <c r="D20" s="300">
        <v>4.3632</v>
      </c>
      <c r="E20" s="293"/>
    </row>
    <row r="21" spans="1:5" ht="12.75" customHeight="1">
      <c r="A21" s="293">
        <v>14</v>
      </c>
      <c r="B21" s="294" t="s">
        <v>231</v>
      </c>
      <c r="C21" s="299">
        <v>29.872285000000002</v>
      </c>
      <c r="D21" s="300">
        <v>2498.6910039999998</v>
      </c>
      <c r="E21" s="293"/>
    </row>
    <row r="22" spans="1:5" ht="12.75" customHeight="1">
      <c r="A22" s="293">
        <v>15</v>
      </c>
      <c r="B22" s="294" t="s">
        <v>232</v>
      </c>
      <c r="C22" s="299">
        <v>3701.5153829999999</v>
      </c>
      <c r="D22" s="300">
        <v>3393.8276180000003</v>
      </c>
      <c r="E22" s="293"/>
    </row>
    <row r="23" spans="1:5" ht="12.75" customHeight="1">
      <c r="A23" s="293">
        <v>16</v>
      </c>
      <c r="B23" s="294" t="s">
        <v>233</v>
      </c>
      <c r="C23" s="299">
        <v>2355.2988780000001</v>
      </c>
      <c r="D23" s="300">
        <v>2124.7845200000002</v>
      </c>
      <c r="E23" s="293">
        <v>8</v>
      </c>
    </row>
    <row r="24" spans="1:5" ht="12.75" customHeight="1">
      <c r="A24" s="293">
        <v>17</v>
      </c>
      <c r="B24" s="294" t="s">
        <v>234</v>
      </c>
      <c r="C24" s="299">
        <v>1691.085546</v>
      </c>
      <c r="D24" s="300">
        <v>1436.3919539999999</v>
      </c>
      <c r="E24" s="293"/>
    </row>
    <row r="25" spans="1:5" ht="12.75" customHeight="1">
      <c r="A25" s="305">
        <v>18</v>
      </c>
      <c r="B25" s="306" t="s">
        <v>235</v>
      </c>
      <c r="C25" s="307">
        <v>346920.674818</v>
      </c>
      <c r="D25" s="308">
        <v>315940.66078199999</v>
      </c>
      <c r="E25" s="305"/>
    </row>
    <row r="26" spans="1:5" ht="12.75" customHeight="1">
      <c r="A26" s="293">
        <v>1</v>
      </c>
      <c r="B26" s="294" t="s">
        <v>236</v>
      </c>
      <c r="C26" s="299">
        <v>303116.05329399998</v>
      </c>
      <c r="D26" s="300">
        <v>290739.92348599999</v>
      </c>
      <c r="E26" s="293" t="s">
        <v>237</v>
      </c>
    </row>
    <row r="27" spans="1:5" ht="12.75" customHeight="1">
      <c r="A27" s="295">
        <v>2</v>
      </c>
      <c r="B27" s="296" t="s">
        <v>238</v>
      </c>
      <c r="C27" s="297"/>
      <c r="D27" s="298"/>
      <c r="E27" s="295" t="s">
        <v>239</v>
      </c>
    </row>
    <row r="28" spans="1:5" ht="12.75" customHeight="1">
      <c r="A28" s="293">
        <v>3</v>
      </c>
      <c r="B28" s="294" t="s">
        <v>219</v>
      </c>
      <c r="C28" s="299">
        <v>280874.25163000001</v>
      </c>
      <c r="D28" s="300">
        <v>281891.39514099999</v>
      </c>
      <c r="E28" s="293"/>
    </row>
    <row r="29" spans="1:5" ht="12.75" customHeight="1">
      <c r="A29" s="293">
        <v>4</v>
      </c>
      <c r="B29" s="294" t="s">
        <v>221</v>
      </c>
      <c r="C29" s="299">
        <v>21840.499950000001</v>
      </c>
      <c r="D29" s="300">
        <v>8447.2266319999999</v>
      </c>
      <c r="E29" s="293"/>
    </row>
    <row r="30" spans="1:5" ht="12.75" customHeight="1">
      <c r="A30" s="295">
        <v>5</v>
      </c>
      <c r="B30" s="296" t="s">
        <v>222</v>
      </c>
      <c r="C30" s="297">
        <v>7049.6316360000001</v>
      </c>
      <c r="D30" s="298">
        <v>7088.7191679999996</v>
      </c>
      <c r="E30" s="295"/>
    </row>
    <row r="31" spans="1:5" ht="12.75" customHeight="1">
      <c r="A31" s="293">
        <v>6</v>
      </c>
      <c r="B31" s="294" t="s">
        <v>223</v>
      </c>
      <c r="C31" s="299">
        <v>401.301714</v>
      </c>
      <c r="D31" s="300">
        <v>401.30171300000001</v>
      </c>
      <c r="E31" s="293"/>
    </row>
    <row r="32" spans="1:5" ht="12.75" customHeight="1">
      <c r="A32" s="293">
        <v>7</v>
      </c>
      <c r="B32" s="294" t="s">
        <v>240</v>
      </c>
      <c r="C32" s="299">
        <v>16783.63681</v>
      </c>
      <c r="D32" s="300"/>
      <c r="E32" s="293"/>
    </row>
    <row r="33" spans="1:5" ht="12.75" customHeight="1">
      <c r="A33" s="293">
        <v>8</v>
      </c>
      <c r="B33" s="294" t="s">
        <v>241</v>
      </c>
      <c r="C33" s="301">
        <v>-505.45048800000001</v>
      </c>
      <c r="D33" s="302">
        <v>-505.45048800000001</v>
      </c>
      <c r="E33" s="293"/>
    </row>
    <row r="34" spans="1:5" ht="12.75" customHeight="1">
      <c r="A34" s="293">
        <v>9</v>
      </c>
      <c r="B34" s="294" t="s">
        <v>242</v>
      </c>
      <c r="C34" s="299">
        <v>472.19940800000001</v>
      </c>
      <c r="D34" s="300">
        <v>167.19278199999999</v>
      </c>
      <c r="E34" s="293"/>
    </row>
    <row r="35" spans="1:5" ht="12.75" customHeight="1">
      <c r="A35" s="295">
        <v>10</v>
      </c>
      <c r="B35" s="296" t="s">
        <v>243</v>
      </c>
      <c r="C35" s="297">
        <v>99.041116000000002</v>
      </c>
      <c r="D35" s="298">
        <v>94.623823999999999</v>
      </c>
      <c r="E35" s="295"/>
    </row>
    <row r="36" spans="1:5" ht="12.75" customHeight="1">
      <c r="A36" s="295">
        <v>11</v>
      </c>
      <c r="B36" s="296" t="s">
        <v>244</v>
      </c>
      <c r="C36" s="297">
        <v>373.15829200000002</v>
      </c>
      <c r="D36" s="298">
        <v>72.568957999999995</v>
      </c>
      <c r="E36" s="295"/>
    </row>
    <row r="37" spans="1:5" ht="12.75" customHeight="1">
      <c r="A37" s="293">
        <v>12</v>
      </c>
      <c r="B37" s="294" t="s">
        <v>245</v>
      </c>
      <c r="C37" s="299">
        <v>182.97932</v>
      </c>
      <c r="D37" s="300">
        <v>180.46315000000001</v>
      </c>
      <c r="E37" s="293"/>
    </row>
    <row r="38" spans="1:5" ht="12.75" customHeight="1">
      <c r="A38" s="293">
        <v>13</v>
      </c>
      <c r="B38" s="294" t="s">
        <v>246</v>
      </c>
      <c r="C38" s="299">
        <v>2611.4854690000002</v>
      </c>
      <c r="D38" s="300">
        <v>1927.231806</v>
      </c>
      <c r="E38" s="293"/>
    </row>
    <row r="39" spans="1:5" ht="12.75" customHeight="1">
      <c r="A39" s="305">
        <v>14</v>
      </c>
      <c r="B39" s="306" t="s">
        <v>247</v>
      </c>
      <c r="C39" s="307">
        <v>322660.90381300001</v>
      </c>
      <c r="D39" s="308">
        <v>292509.360736</v>
      </c>
      <c r="E39" s="305"/>
    </row>
    <row r="40" spans="1:5" ht="12.75" customHeight="1">
      <c r="A40" s="293">
        <v>1</v>
      </c>
      <c r="B40" s="294" t="s">
        <v>248</v>
      </c>
      <c r="C40" s="299">
        <v>22009.567846000002</v>
      </c>
      <c r="D40" s="300">
        <v>21181.096882000002</v>
      </c>
      <c r="E40" s="293" t="s">
        <v>249</v>
      </c>
    </row>
    <row r="41" spans="1:5" ht="12.75" customHeight="1">
      <c r="A41" s="293">
        <v>2</v>
      </c>
      <c r="B41" s="294" t="s">
        <v>250</v>
      </c>
      <c r="C41" s="303">
        <v>2250</v>
      </c>
      <c r="D41" s="303">
        <v>2250</v>
      </c>
      <c r="E41" s="293"/>
    </row>
    <row r="42" spans="1:5" ht="12.75" customHeight="1">
      <c r="A42" s="293">
        <v>3</v>
      </c>
      <c r="B42" s="294" t="s">
        <v>251</v>
      </c>
      <c r="C42" s="304">
        <v>0.20317099999999999</v>
      </c>
      <c r="D42" s="304">
        <v>0.20317099999999999</v>
      </c>
      <c r="E42" s="293"/>
    </row>
    <row r="43" spans="1:5" ht="12.75" customHeight="1" thickBot="1">
      <c r="A43" s="439">
        <v>4</v>
      </c>
      <c r="B43" s="440" t="s">
        <v>252</v>
      </c>
      <c r="C43" s="441">
        <v>24259.771016999999</v>
      </c>
      <c r="D43" s="441">
        <v>23431.300052999999</v>
      </c>
      <c r="E43" s="439"/>
    </row>
  </sheetData>
  <mergeCells count="5">
    <mergeCell ref="A5:E5"/>
    <mergeCell ref="C6:C7"/>
    <mergeCell ref="D6:D7"/>
    <mergeCell ref="E6:E7"/>
    <mergeCell ref="A7:B7"/>
  </mergeCells>
  <pageMargins left="0.7" right="0.7" top="0.75" bottom="0.75" header="0.3" footer="0.3"/>
  <pageSetup paperSize="9" scale="5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CF1A4-4755-4A35-AC56-1FE50BD6181C}">
  <dimension ref="A1:D7"/>
  <sheetViews>
    <sheetView zoomScale="90" zoomScaleNormal="90" workbookViewId="0">
      <selection activeCell="G25" sqref="G25"/>
    </sheetView>
  </sheetViews>
  <sheetFormatPr defaultColWidth="9.1796875" defaultRowHeight="12.5"/>
  <cols>
    <col min="1" max="1" width="9.7265625" style="122" customWidth="1"/>
    <col min="2" max="2" width="45" style="122" bestFit="1" customWidth="1"/>
    <col min="3" max="4" width="18.7265625" style="122" customWidth="1"/>
    <col min="5" max="16384" width="9.1796875" style="122"/>
  </cols>
  <sheetData>
    <row r="1" spans="1:4" ht="15.75" customHeight="1"/>
    <row r="2" spans="1:4" ht="15.75" customHeight="1"/>
    <row r="3" spans="1:4" ht="15.75" customHeight="1"/>
    <row r="4" spans="1:4" ht="15.75" customHeight="1">
      <c r="A4" s="319"/>
      <c r="B4" s="319"/>
      <c r="C4" s="313" t="s">
        <v>1029</v>
      </c>
      <c r="D4" s="313" t="s">
        <v>1308</v>
      </c>
    </row>
    <row r="5" spans="1:4" s="279" customFormat="1" ht="15.75" customHeight="1">
      <c r="A5" s="1282" t="s">
        <v>76</v>
      </c>
      <c r="B5" s="1282"/>
      <c r="C5" s="1282"/>
      <c r="D5" s="1282"/>
    </row>
    <row r="6" spans="1:4" s="359" customFormat="1" ht="88">
      <c r="A6" s="1374" t="s">
        <v>201</v>
      </c>
      <c r="B6" s="1374"/>
      <c r="C6" s="428" t="s">
        <v>1843</v>
      </c>
      <c r="D6" s="428" t="s">
        <v>1844</v>
      </c>
    </row>
    <row r="7" spans="1:4" s="359" customFormat="1" ht="13.5" thickBot="1">
      <c r="A7" s="429" t="s">
        <v>1029</v>
      </c>
      <c r="B7" s="430" t="s">
        <v>1845</v>
      </c>
      <c r="C7" s="830">
        <v>33483859933</v>
      </c>
      <c r="D7" s="830">
        <v>45396462446.5</v>
      </c>
    </row>
  </sheetData>
  <mergeCells count="2">
    <mergeCell ref="A5:D5"/>
    <mergeCell ref="A6:B6"/>
  </mergeCells>
  <conditionalFormatting sqref="C7:D7">
    <cfRule type="cellIs" dxfId="0" priority="1" stopIfTrue="1" operator="lessThan">
      <formula>0</formula>
    </cfRule>
  </conditionalFormatting>
  <pageMargins left="0.7" right="0.7" top="0.75" bottom="0.75" header="0.3" footer="0.3"/>
  <pageSetup paperSize="9" scale="96"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dimension ref="A3:I17"/>
  <sheetViews>
    <sheetView zoomScale="90" zoomScaleNormal="90" workbookViewId="0"/>
  </sheetViews>
  <sheetFormatPr defaultColWidth="9.26953125" defaultRowHeight="12.5"/>
  <cols>
    <col min="1" max="1" width="9.7265625" style="122" customWidth="1"/>
    <col min="2" max="2" width="33.26953125" style="122" customWidth="1"/>
    <col min="3" max="5" width="25.7265625" style="122" customWidth="1"/>
    <col min="6" max="8" width="25.7265625" style="122" hidden="1" customWidth="1"/>
    <col min="9" max="9" width="25.7265625" style="122" customWidth="1"/>
    <col min="10" max="16384" width="9.26953125" style="122"/>
  </cols>
  <sheetData>
    <row r="3" spans="1:9">
      <c r="C3" s="138"/>
      <c r="D3" s="138"/>
      <c r="E3" s="138"/>
      <c r="F3" s="138"/>
      <c r="G3" s="138"/>
      <c r="H3" s="138"/>
      <c r="I3" s="138"/>
    </row>
    <row r="4" spans="1:9">
      <c r="C4" s="138" t="s">
        <v>94</v>
      </c>
      <c r="D4" s="138" t="s">
        <v>95</v>
      </c>
      <c r="E4" s="138" t="s">
        <v>96</v>
      </c>
      <c r="F4" s="138" t="s">
        <v>1310</v>
      </c>
      <c r="G4" s="138" t="s">
        <v>1312</v>
      </c>
      <c r="H4" s="138"/>
      <c r="I4" s="138" t="s">
        <v>139</v>
      </c>
    </row>
    <row r="5" spans="1:9" ht="15.5">
      <c r="A5" s="68" t="s">
        <v>82</v>
      </c>
      <c r="B5" s="18"/>
      <c r="C5" s="18"/>
      <c r="D5" s="18"/>
      <c r="E5" s="18"/>
      <c r="F5" s="18"/>
      <c r="G5" s="18"/>
      <c r="H5" s="18"/>
      <c r="I5" s="18"/>
    </row>
    <row r="6" spans="1:9">
      <c r="A6" s="18"/>
      <c r="B6" s="18"/>
      <c r="C6" s="18"/>
      <c r="D6" s="18"/>
      <c r="E6" s="18"/>
      <c r="F6" s="18"/>
      <c r="G6" s="18"/>
      <c r="H6" s="18"/>
      <c r="I6" s="18"/>
    </row>
    <row r="7" spans="1:9">
      <c r="A7" s="43"/>
      <c r="B7" s="43"/>
      <c r="C7" s="18"/>
      <c r="D7" s="18"/>
      <c r="E7" s="18"/>
      <c r="F7" s="18"/>
      <c r="G7" s="18"/>
      <c r="H7" s="18"/>
      <c r="I7" s="18"/>
    </row>
    <row r="8" spans="1:9">
      <c r="A8" s="43"/>
      <c r="B8" s="62" t="s">
        <v>1846</v>
      </c>
      <c r="C8" s="1248" t="s">
        <v>1847</v>
      </c>
      <c r="D8" s="1248"/>
      <c r="E8" s="1381" t="s">
        <v>1848</v>
      </c>
      <c r="F8" s="1248"/>
      <c r="G8" s="1248"/>
      <c r="H8" s="1248"/>
      <c r="I8" s="1248"/>
    </row>
    <row r="9" spans="1:9" ht="15">
      <c r="A9" s="127" t="s">
        <v>835</v>
      </c>
      <c r="B9" s="18"/>
      <c r="C9" s="504" t="s">
        <v>1849</v>
      </c>
      <c r="D9" s="103" t="s">
        <v>1850</v>
      </c>
      <c r="E9" s="108" t="s">
        <v>1849</v>
      </c>
      <c r="F9" s="62" t="s">
        <v>1812</v>
      </c>
      <c r="G9" s="62"/>
      <c r="H9" s="62"/>
      <c r="I9" s="108" t="s">
        <v>1851</v>
      </c>
    </row>
    <row r="10" spans="1:9">
      <c r="A10" s="502">
        <v>1</v>
      </c>
      <c r="B10" s="486" t="s">
        <v>1852</v>
      </c>
      <c r="C10" s="831">
        <v>-606</v>
      </c>
      <c r="D10" s="832">
        <v>-663</v>
      </c>
      <c r="E10" s="833">
        <v>188</v>
      </c>
      <c r="F10" s="833"/>
      <c r="G10" s="833"/>
      <c r="H10" s="833"/>
      <c r="I10" s="833">
        <v>-87</v>
      </c>
    </row>
    <row r="11" spans="1:9">
      <c r="A11" s="139">
        <v>2</v>
      </c>
      <c r="B11" s="122" t="s">
        <v>1853</v>
      </c>
      <c r="C11" s="834">
        <v>126</v>
      </c>
      <c r="D11" s="835">
        <v>268</v>
      </c>
      <c r="E11" s="835">
        <v>-199</v>
      </c>
      <c r="F11" s="835"/>
      <c r="G11" s="835"/>
      <c r="H11" s="835"/>
      <c r="I11" s="835">
        <v>-266</v>
      </c>
    </row>
    <row r="12" spans="1:9">
      <c r="A12" s="139">
        <v>3</v>
      </c>
      <c r="B12" s="122" t="s">
        <v>1854</v>
      </c>
      <c r="C12" s="834">
        <v>-131</v>
      </c>
      <c r="D12" s="835">
        <v>-138</v>
      </c>
      <c r="E12" s="836"/>
      <c r="F12" s="836"/>
      <c r="G12" s="836"/>
      <c r="H12" s="836"/>
      <c r="I12" s="836"/>
    </row>
    <row r="13" spans="1:9">
      <c r="A13" s="139">
        <v>4</v>
      </c>
      <c r="B13" s="122" t="s">
        <v>1855</v>
      </c>
      <c r="C13" s="834">
        <v>-23</v>
      </c>
      <c r="D13" s="835">
        <v>99</v>
      </c>
      <c r="E13" s="836"/>
      <c r="F13" s="836"/>
      <c r="G13" s="836"/>
      <c r="H13" s="836"/>
      <c r="I13" s="836"/>
    </row>
    <row r="14" spans="1:9">
      <c r="A14" s="139">
        <v>5</v>
      </c>
      <c r="B14" s="122" t="s">
        <v>1856</v>
      </c>
      <c r="C14" s="834">
        <v>-142</v>
      </c>
      <c r="D14" s="835">
        <v>-171</v>
      </c>
      <c r="E14" s="836"/>
      <c r="F14" s="836"/>
      <c r="G14" s="836"/>
      <c r="H14" s="836"/>
      <c r="I14" s="836"/>
    </row>
    <row r="15" spans="1:9" ht="13" thickBot="1">
      <c r="A15" s="503">
        <v>6</v>
      </c>
      <c r="B15" s="391" t="s">
        <v>1857</v>
      </c>
      <c r="C15" s="837">
        <v>72</v>
      </c>
      <c r="D15" s="838">
        <v>88</v>
      </c>
      <c r="E15" s="839"/>
      <c r="F15" s="839"/>
      <c r="G15" s="839"/>
      <c r="H15" s="839"/>
      <c r="I15" s="839"/>
    </row>
    <row r="17" spans="1:9">
      <c r="A17" s="174"/>
      <c r="B17" s="1220"/>
      <c r="C17" s="1220"/>
      <c r="D17" s="1220"/>
      <c r="E17" s="1220"/>
      <c r="F17" s="1220"/>
      <c r="G17" s="1220"/>
      <c r="H17" s="1220"/>
      <c r="I17" s="1220"/>
    </row>
  </sheetData>
  <mergeCells count="3">
    <mergeCell ref="C8:D8"/>
    <mergeCell ref="E8:I8"/>
    <mergeCell ref="B17:I17"/>
  </mergeCells>
  <pageMargins left="0.7" right="0.7" top="0.75" bottom="0.75" header="0.3" footer="0.3"/>
  <pageSetup paperSize="9" scale="61"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611F-BEF0-455B-A0DD-E845A703045F}">
  <sheetPr>
    <pageSetUpPr fitToPage="1"/>
  </sheetPr>
  <dimension ref="A4:F30"/>
  <sheetViews>
    <sheetView showGridLines="0" topLeftCell="A11" zoomScale="80" zoomScaleNormal="80" zoomScalePageLayoutView="110" workbookViewId="0">
      <selection activeCell="D22" sqref="D22"/>
    </sheetView>
  </sheetViews>
  <sheetFormatPr defaultColWidth="9.1796875" defaultRowHeight="14.5"/>
  <cols>
    <col min="1" max="1" width="11.1796875" style="926" customWidth="1"/>
    <col min="2" max="2" width="114.81640625" style="926" customWidth="1"/>
    <col min="3" max="4" width="98.81640625" style="932" customWidth="1"/>
    <col min="5" max="5" width="104.1796875" style="932" customWidth="1"/>
    <col min="6" max="6" width="28" style="933" customWidth="1"/>
    <col min="7" max="16384" width="9.1796875" style="906"/>
  </cols>
  <sheetData>
    <row r="4" spans="1:6">
      <c r="A4" s="903"/>
      <c r="B4" s="903"/>
      <c r="C4" s="904"/>
      <c r="D4" s="904"/>
      <c r="E4" s="904"/>
      <c r="F4" s="905"/>
    </row>
    <row r="5" spans="1:6" ht="15.5">
      <c r="A5" s="907" t="s">
        <v>1858</v>
      </c>
      <c r="B5" s="908"/>
      <c r="C5" s="909"/>
      <c r="D5" s="909"/>
      <c r="E5" s="909"/>
      <c r="F5" s="905"/>
    </row>
    <row r="6" spans="1:6" ht="40.5" customHeight="1">
      <c r="A6" s="1385"/>
      <c r="B6" s="1386"/>
      <c r="C6" s="1389" t="s">
        <v>1859</v>
      </c>
      <c r="D6" s="1390"/>
      <c r="E6" s="1391" t="s">
        <v>1860</v>
      </c>
      <c r="F6" s="905"/>
    </row>
    <row r="7" spans="1:6">
      <c r="A7" s="1387"/>
      <c r="B7" s="1388"/>
      <c r="C7" s="910" t="s">
        <v>1861</v>
      </c>
      <c r="D7" s="910" t="s">
        <v>1862</v>
      </c>
      <c r="E7" s="1392"/>
      <c r="F7" s="905"/>
    </row>
    <row r="8" spans="1:6">
      <c r="A8" s="911" t="s">
        <v>1863</v>
      </c>
      <c r="B8" s="912"/>
      <c r="C8" s="912"/>
      <c r="D8" s="912"/>
      <c r="E8" s="913"/>
      <c r="F8" s="914"/>
    </row>
    <row r="9" spans="1:6" ht="154.4" customHeight="1">
      <c r="A9" s="915" t="s">
        <v>1229</v>
      </c>
      <c r="B9" s="916" t="s">
        <v>1864</v>
      </c>
      <c r="C9" s="917" t="s">
        <v>1865</v>
      </c>
      <c r="D9" s="917" t="s">
        <v>1866</v>
      </c>
      <c r="E9" s="918" t="s">
        <v>1867</v>
      </c>
      <c r="F9" s="914"/>
    </row>
    <row r="10" spans="1:6" ht="150.65" customHeight="1">
      <c r="A10" s="915" t="s">
        <v>1232</v>
      </c>
      <c r="B10" s="916" t="s">
        <v>1868</v>
      </c>
      <c r="C10" s="919" t="s">
        <v>1869</v>
      </c>
      <c r="D10" s="920" t="s">
        <v>1866</v>
      </c>
      <c r="E10" s="918" t="s">
        <v>1870</v>
      </c>
      <c r="F10" s="914"/>
    </row>
    <row r="11" spans="1:6" ht="175" customHeight="1">
      <c r="A11" s="915" t="s">
        <v>1235</v>
      </c>
      <c r="B11" s="916" t="s">
        <v>1871</v>
      </c>
      <c r="C11" s="919" t="s">
        <v>1872</v>
      </c>
      <c r="D11" s="919" t="s">
        <v>1873</v>
      </c>
      <c r="E11" s="918" t="s">
        <v>1874</v>
      </c>
      <c r="F11" s="914"/>
    </row>
    <row r="12" spans="1:6" ht="142.4" customHeight="1">
      <c r="A12" s="915" t="s">
        <v>1238</v>
      </c>
      <c r="B12" s="916" t="s">
        <v>1875</v>
      </c>
      <c r="C12" s="921" t="s">
        <v>1876</v>
      </c>
      <c r="D12" s="919" t="s">
        <v>1877</v>
      </c>
      <c r="E12" s="918" t="s">
        <v>1878</v>
      </c>
      <c r="F12" s="914"/>
    </row>
    <row r="13" spans="1:6">
      <c r="A13" s="911" t="s">
        <v>1879</v>
      </c>
      <c r="B13" s="911"/>
      <c r="C13" s="911"/>
      <c r="D13" s="911"/>
      <c r="E13" s="922"/>
      <c r="F13" s="914"/>
    </row>
    <row r="14" spans="1:6" ht="39.65" customHeight="1">
      <c r="A14" s="923" t="s">
        <v>1241</v>
      </c>
      <c r="B14" s="916" t="s">
        <v>1880</v>
      </c>
      <c r="C14" s="1393" t="s">
        <v>1881</v>
      </c>
      <c r="D14" s="1396" t="s">
        <v>1882</v>
      </c>
      <c r="E14" s="1398" t="s">
        <v>1883</v>
      </c>
      <c r="F14" s="924"/>
    </row>
    <row r="15" spans="1:6" ht="39.65" customHeight="1">
      <c r="A15" s="923" t="s">
        <v>1244</v>
      </c>
      <c r="B15" s="916" t="s">
        <v>1884</v>
      </c>
      <c r="C15" s="1394"/>
      <c r="D15" s="1397"/>
      <c r="E15" s="1399"/>
      <c r="F15" s="924"/>
    </row>
    <row r="16" spans="1:6" ht="48" customHeight="1">
      <c r="A16" s="915" t="s">
        <v>1247</v>
      </c>
      <c r="B16" s="916" t="s">
        <v>1885</v>
      </c>
      <c r="C16" s="1394"/>
      <c r="D16" s="1397"/>
      <c r="E16" s="1399"/>
      <c r="F16" s="914"/>
    </row>
    <row r="17" spans="1:6">
      <c r="A17" s="915" t="s">
        <v>1886</v>
      </c>
      <c r="B17" s="916" t="s">
        <v>1887</v>
      </c>
      <c r="C17" s="1394"/>
      <c r="D17" s="1397"/>
      <c r="E17" s="1399"/>
      <c r="F17" s="924"/>
    </row>
    <row r="18" spans="1:6">
      <c r="A18" s="915" t="s">
        <v>1888</v>
      </c>
      <c r="B18" s="916" t="s">
        <v>1889</v>
      </c>
      <c r="C18" s="1395"/>
      <c r="D18" s="925"/>
      <c r="E18" s="1400"/>
      <c r="F18" s="924"/>
    </row>
    <row r="19" spans="1:6">
      <c r="A19" s="911" t="s">
        <v>1890</v>
      </c>
      <c r="B19" s="911"/>
      <c r="C19" s="911"/>
      <c r="D19" s="911"/>
      <c r="E19" s="922"/>
      <c r="F19" s="924"/>
    </row>
    <row r="20" spans="1:6" s="926" customFormat="1" ht="166.75" customHeight="1">
      <c r="A20" s="915" t="s">
        <v>1891</v>
      </c>
      <c r="B20" s="916" t="s">
        <v>1892</v>
      </c>
      <c r="C20" s="919" t="s">
        <v>1893</v>
      </c>
      <c r="D20" s="917" t="s">
        <v>1894</v>
      </c>
      <c r="E20" s="1382" t="s">
        <v>1895</v>
      </c>
      <c r="F20" s="924"/>
    </row>
    <row r="21" spans="1:6" s="926" customFormat="1" ht="127.4" customHeight="1">
      <c r="A21" s="915" t="s">
        <v>1896</v>
      </c>
      <c r="B21" s="916" t="s">
        <v>1897</v>
      </c>
      <c r="C21" s="919" t="s">
        <v>1898</v>
      </c>
      <c r="D21" s="919" t="s">
        <v>1899</v>
      </c>
      <c r="E21" s="1383"/>
      <c r="F21" s="924"/>
    </row>
    <row r="22" spans="1:6" s="926" customFormat="1" ht="212.5" customHeight="1">
      <c r="A22" s="915" t="s">
        <v>1900</v>
      </c>
      <c r="B22" s="916" t="s">
        <v>1901</v>
      </c>
      <c r="C22" s="927" t="s">
        <v>1902</v>
      </c>
      <c r="D22" s="927" t="s">
        <v>1903</v>
      </c>
      <c r="E22" s="1383"/>
      <c r="F22" s="914"/>
    </row>
    <row r="23" spans="1:6" s="926" customFormat="1" ht="136.4" customHeight="1">
      <c r="A23" s="915" t="s">
        <v>1904</v>
      </c>
      <c r="B23" s="916" t="s">
        <v>1905</v>
      </c>
      <c r="C23" s="928" t="s">
        <v>1906</v>
      </c>
      <c r="D23" s="927" t="s">
        <v>1907</v>
      </c>
      <c r="E23" s="1383"/>
      <c r="F23" s="914"/>
    </row>
    <row r="24" spans="1:6" s="926" customFormat="1" ht="151.75" customHeight="1">
      <c r="A24" s="915" t="s">
        <v>1908</v>
      </c>
      <c r="B24" s="916" t="s">
        <v>1909</v>
      </c>
      <c r="C24" s="919" t="s">
        <v>1910</v>
      </c>
      <c r="D24" s="919" t="s">
        <v>1911</v>
      </c>
      <c r="E24" s="1383"/>
      <c r="F24" s="924"/>
    </row>
    <row r="25" spans="1:6" s="926" customFormat="1" ht="171" customHeight="1">
      <c r="A25" s="915" t="s">
        <v>1912</v>
      </c>
      <c r="B25" s="916" t="s">
        <v>1913</v>
      </c>
      <c r="C25" s="919" t="s">
        <v>1914</v>
      </c>
      <c r="D25" s="919" t="s">
        <v>1915</v>
      </c>
      <c r="E25" s="1383"/>
      <c r="F25" s="924"/>
    </row>
    <row r="26" spans="1:6" s="926" customFormat="1" ht="149.9" customHeight="1">
      <c r="A26" s="915" t="s">
        <v>1916</v>
      </c>
      <c r="B26" s="916" t="s">
        <v>1917</v>
      </c>
      <c r="C26" s="919" t="s">
        <v>1918</v>
      </c>
      <c r="D26" s="929"/>
      <c r="E26" s="1383"/>
      <c r="F26" s="924"/>
    </row>
    <row r="27" spans="1:6" s="926" customFormat="1" ht="86.15" customHeight="1">
      <c r="A27" s="915" t="s">
        <v>1919</v>
      </c>
      <c r="B27" s="916" t="s">
        <v>1920</v>
      </c>
      <c r="C27" s="919" t="s">
        <v>1921</v>
      </c>
      <c r="D27" s="917" t="s">
        <v>1922</v>
      </c>
      <c r="E27" s="1384"/>
      <c r="F27" s="924"/>
    </row>
    <row r="28" spans="1:6" s="926" customFormat="1" ht="108" customHeight="1">
      <c r="A28" s="915" t="s">
        <v>1923</v>
      </c>
      <c r="B28" s="916" t="s">
        <v>1924</v>
      </c>
      <c r="C28" s="930"/>
      <c r="D28" s="920" t="s">
        <v>1925</v>
      </c>
      <c r="E28" s="931"/>
      <c r="F28" s="924"/>
    </row>
    <row r="29" spans="1:6">
      <c r="A29" s="903"/>
      <c r="B29" s="903"/>
      <c r="C29" s="904"/>
      <c r="D29" s="904"/>
      <c r="E29" s="904"/>
      <c r="F29" s="905"/>
    </row>
    <row r="30" spans="1:6">
      <c r="A30" s="903"/>
      <c r="B30" s="903"/>
      <c r="C30" s="904"/>
      <c r="D30" s="904"/>
      <c r="E30" s="904"/>
      <c r="F30" s="905"/>
    </row>
  </sheetData>
  <mergeCells count="7">
    <mergeCell ref="E20:E27"/>
    <mergeCell ref="A6:B7"/>
    <mergeCell ref="C6:D6"/>
    <mergeCell ref="E6:E7"/>
    <mergeCell ref="C14:C18"/>
    <mergeCell ref="D14:D17"/>
    <mergeCell ref="E14:E18"/>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2E1C-CE69-4D5A-9D59-FBFD70DAE14C}">
  <sheetPr>
    <pageSetUpPr fitToPage="1"/>
  </sheetPr>
  <dimension ref="A1:F28"/>
  <sheetViews>
    <sheetView showGridLines="0" topLeftCell="A9" zoomScale="80" zoomScaleNormal="80" zoomScalePageLayoutView="110" workbookViewId="0"/>
  </sheetViews>
  <sheetFormatPr defaultColWidth="9.1796875" defaultRowHeight="14.5"/>
  <cols>
    <col min="1" max="1" width="11.1796875" style="934" customWidth="1"/>
    <col min="2" max="2" width="114.81640625" style="934" customWidth="1"/>
    <col min="3" max="3" width="95.453125" style="934" customWidth="1"/>
    <col min="4" max="4" width="94.1796875" style="934" customWidth="1"/>
    <col min="5" max="5" width="99.453125" style="934" customWidth="1"/>
    <col min="6" max="6" width="46.1796875" style="934" customWidth="1"/>
    <col min="7" max="16384" width="9.1796875" style="934"/>
  </cols>
  <sheetData>
    <row r="1" spans="1:6" s="926" customFormat="1">
      <c r="C1" s="934"/>
      <c r="D1" s="934"/>
      <c r="E1" s="934"/>
      <c r="F1" s="935"/>
    </row>
    <row r="2" spans="1:6" s="926" customFormat="1">
      <c r="C2" s="934"/>
      <c r="D2" s="934"/>
      <c r="E2" s="934"/>
      <c r="F2" s="935"/>
    </row>
    <row r="3" spans="1:6" s="926" customFormat="1">
      <c r="C3" s="934"/>
      <c r="D3" s="934"/>
      <c r="E3" s="934"/>
      <c r="F3" s="935"/>
    </row>
    <row r="4" spans="1:6" s="926" customFormat="1">
      <c r="C4" s="934"/>
      <c r="D4" s="934"/>
      <c r="E4" s="934"/>
      <c r="F4" s="935"/>
    </row>
    <row r="5" spans="1:6" s="926" customFormat="1" ht="15.5">
      <c r="A5" s="907" t="s">
        <v>1926</v>
      </c>
      <c r="B5" s="908"/>
      <c r="C5" s="908"/>
      <c r="D5" s="908"/>
      <c r="E5" s="908"/>
      <c r="F5" s="935"/>
    </row>
    <row r="6" spans="1:6" s="926" customFormat="1" ht="39">
      <c r="A6" s="1385"/>
      <c r="B6" s="1386"/>
      <c r="C6" s="1389" t="s">
        <v>1859</v>
      </c>
      <c r="D6" s="1390"/>
      <c r="E6" s="936" t="s">
        <v>1860</v>
      </c>
      <c r="F6" s="935"/>
    </row>
    <row r="7" spans="1:6" s="926" customFormat="1">
      <c r="A7" s="1387"/>
      <c r="B7" s="1388"/>
      <c r="C7" s="910" t="s">
        <v>1861</v>
      </c>
      <c r="D7" s="910" t="s">
        <v>1862</v>
      </c>
      <c r="E7" s="937"/>
      <c r="F7" s="935"/>
    </row>
    <row r="8" spans="1:6">
      <c r="A8" s="1402" t="s">
        <v>1863</v>
      </c>
      <c r="B8" s="1402"/>
      <c r="C8" s="1402"/>
      <c r="D8" s="1402"/>
      <c r="E8" s="1403"/>
    </row>
    <row r="9" spans="1:6" ht="155.15" customHeight="1">
      <c r="A9" s="938" t="s">
        <v>1229</v>
      </c>
      <c r="B9" s="939" t="s">
        <v>1927</v>
      </c>
      <c r="C9" s="917" t="s">
        <v>1928</v>
      </c>
      <c r="D9" s="920" t="s">
        <v>1929</v>
      </c>
      <c r="E9" s="918" t="s">
        <v>1930</v>
      </c>
    </row>
    <row r="10" spans="1:6" ht="146.9" customHeight="1">
      <c r="A10" s="915" t="s">
        <v>1232</v>
      </c>
      <c r="B10" s="916" t="s">
        <v>1931</v>
      </c>
      <c r="C10" s="919" t="s">
        <v>1932</v>
      </c>
      <c r="D10" s="920" t="s">
        <v>1929</v>
      </c>
      <c r="E10" s="918" t="s">
        <v>1933</v>
      </c>
    </row>
    <row r="11" spans="1:6" ht="164.5" customHeight="1">
      <c r="A11" s="915" t="s">
        <v>1235</v>
      </c>
      <c r="B11" s="916" t="s">
        <v>1934</v>
      </c>
      <c r="C11" s="940" t="s">
        <v>1935</v>
      </c>
      <c r="D11" s="919" t="s">
        <v>1936</v>
      </c>
      <c r="E11" s="918" t="s">
        <v>1937</v>
      </c>
    </row>
    <row r="12" spans="1:6">
      <c r="A12" s="1401" t="s">
        <v>1879</v>
      </c>
      <c r="B12" s="1402"/>
      <c r="C12" s="1402"/>
      <c r="D12" s="1402"/>
      <c r="E12" s="1403"/>
    </row>
    <row r="13" spans="1:6" ht="40" customHeight="1">
      <c r="A13" s="938" t="s">
        <v>1238</v>
      </c>
      <c r="B13" s="939" t="s">
        <v>1938</v>
      </c>
      <c r="C13" s="1393" t="s">
        <v>1939</v>
      </c>
      <c r="D13" s="1393" t="s">
        <v>1940</v>
      </c>
      <c r="E13" s="1398" t="s">
        <v>1941</v>
      </c>
    </row>
    <row r="14" spans="1:6">
      <c r="A14" s="923" t="s">
        <v>1888</v>
      </c>
      <c r="B14" s="916" t="s">
        <v>1942</v>
      </c>
      <c r="C14" s="1407"/>
      <c r="D14" s="1394"/>
      <c r="E14" s="1409"/>
    </row>
    <row r="15" spans="1:6">
      <c r="A15" s="923" t="s">
        <v>1943</v>
      </c>
      <c r="B15" s="916" t="s">
        <v>1944</v>
      </c>
      <c r="C15" s="1407"/>
      <c r="D15" s="1394"/>
      <c r="E15" s="1409"/>
    </row>
    <row r="16" spans="1:6">
      <c r="A16" s="923" t="s">
        <v>1945</v>
      </c>
      <c r="B16" s="916" t="s">
        <v>1946</v>
      </c>
      <c r="C16" s="1407"/>
      <c r="D16" s="1394"/>
      <c r="E16" s="1409"/>
    </row>
    <row r="17" spans="1:5">
      <c r="A17" s="923" t="s">
        <v>1947</v>
      </c>
      <c r="B17" s="916" t="s">
        <v>1948</v>
      </c>
      <c r="C17" s="1407"/>
      <c r="D17" s="1394"/>
      <c r="E17" s="1409"/>
    </row>
    <row r="18" spans="1:5" ht="29.5" customHeight="1">
      <c r="A18" s="923" t="s">
        <v>1241</v>
      </c>
      <c r="B18" s="916" t="s">
        <v>1949</v>
      </c>
      <c r="C18" s="1407"/>
      <c r="D18" s="1394"/>
      <c r="E18" s="1409"/>
    </row>
    <row r="19" spans="1:5">
      <c r="A19" s="923" t="s">
        <v>1244</v>
      </c>
      <c r="B19" s="916" t="s">
        <v>1950</v>
      </c>
      <c r="C19" s="1407"/>
      <c r="D19" s="1394"/>
      <c r="E19" s="1409"/>
    </row>
    <row r="20" spans="1:5">
      <c r="A20" s="915" t="s">
        <v>1247</v>
      </c>
      <c r="B20" s="916" t="s">
        <v>1951</v>
      </c>
      <c r="C20" s="1408"/>
      <c r="D20" s="941"/>
      <c r="E20" s="1410"/>
    </row>
    <row r="21" spans="1:5">
      <c r="A21" s="1401" t="s">
        <v>1890</v>
      </c>
      <c r="B21" s="1402"/>
      <c r="C21" s="1402"/>
      <c r="D21" s="1402"/>
      <c r="E21" s="1403"/>
    </row>
    <row r="22" spans="1:5" ht="115.4" customHeight="1">
      <c r="A22" s="938" t="s">
        <v>1886</v>
      </c>
      <c r="B22" s="939" t="s">
        <v>1952</v>
      </c>
      <c r="C22" s="919" t="s">
        <v>1953</v>
      </c>
      <c r="D22" s="942"/>
      <c r="E22" s="1404" t="s">
        <v>1895</v>
      </c>
    </row>
    <row r="23" spans="1:5" ht="130.4" customHeight="1">
      <c r="A23" s="915" t="s">
        <v>1888</v>
      </c>
      <c r="B23" s="916" t="s">
        <v>1954</v>
      </c>
      <c r="C23" s="927" t="s">
        <v>1955</v>
      </c>
      <c r="D23" s="927" t="s">
        <v>1956</v>
      </c>
      <c r="E23" s="1405"/>
    </row>
    <row r="24" spans="1:5" ht="151.4" customHeight="1">
      <c r="A24" s="915" t="s">
        <v>1891</v>
      </c>
      <c r="B24" s="916" t="s">
        <v>1957</v>
      </c>
      <c r="C24" s="928" t="s">
        <v>1958</v>
      </c>
      <c r="D24" s="927" t="s">
        <v>1959</v>
      </c>
      <c r="E24" s="1405"/>
    </row>
    <row r="25" spans="1:5" ht="125.15" customHeight="1">
      <c r="A25" s="915" t="s">
        <v>1896</v>
      </c>
      <c r="B25" s="916" t="s">
        <v>1960</v>
      </c>
      <c r="C25" s="919" t="s">
        <v>1961</v>
      </c>
      <c r="D25" s="919" t="s">
        <v>1962</v>
      </c>
      <c r="E25" s="1405"/>
    </row>
    <row r="26" spans="1:5" ht="71.150000000000006" customHeight="1">
      <c r="A26" s="915" t="s">
        <v>1900</v>
      </c>
      <c r="B26" s="916" t="s">
        <v>1963</v>
      </c>
      <c r="C26" s="919" t="s">
        <v>1964</v>
      </c>
      <c r="D26" s="919" t="s">
        <v>1965</v>
      </c>
      <c r="E26" s="1406"/>
    </row>
    <row r="27" spans="1:5" ht="125.15" customHeight="1">
      <c r="A27" s="915" t="s">
        <v>1904</v>
      </c>
      <c r="B27" s="916" t="s">
        <v>1924</v>
      </c>
      <c r="C27" s="943"/>
      <c r="D27" s="920" t="s">
        <v>1966</v>
      </c>
      <c r="E27" s="944"/>
    </row>
    <row r="28" spans="1:5">
      <c r="A28" s="945"/>
      <c r="B28" s="946"/>
      <c r="C28" s="947"/>
      <c r="D28" s="947"/>
      <c r="E28" s="947"/>
    </row>
  </sheetData>
  <mergeCells count="9">
    <mergeCell ref="A21:E21"/>
    <mergeCell ref="E22:E26"/>
    <mergeCell ref="A6:B7"/>
    <mergeCell ref="C6:D6"/>
    <mergeCell ref="A8:E8"/>
    <mergeCell ref="A12:E12"/>
    <mergeCell ref="C13:C20"/>
    <mergeCell ref="D13:D19"/>
    <mergeCell ref="E13:E20"/>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7AE7-42E4-4C59-96D9-F21F791075E7}">
  <sheetPr>
    <pageSetUpPr fitToPage="1"/>
  </sheetPr>
  <dimension ref="A1:F25"/>
  <sheetViews>
    <sheetView showGridLines="0" zoomScale="80" zoomScaleNormal="80" zoomScalePageLayoutView="110" workbookViewId="0">
      <selection activeCell="B2" sqref="B2"/>
    </sheetView>
  </sheetViews>
  <sheetFormatPr defaultColWidth="9.1796875" defaultRowHeight="14.5"/>
  <cols>
    <col min="1" max="1" width="9.1796875" style="906" customWidth="1"/>
    <col min="2" max="2" width="114.81640625" style="906" customWidth="1"/>
    <col min="3" max="3" width="70.453125" style="906" customWidth="1"/>
    <col min="4" max="5" width="101.453125" style="906" customWidth="1"/>
    <col min="6" max="16384" width="9.1796875" style="906"/>
  </cols>
  <sheetData>
    <row r="1" spans="1:6">
      <c r="C1" s="932"/>
      <c r="D1" s="932"/>
      <c r="E1" s="932"/>
      <c r="F1" s="933"/>
    </row>
    <row r="2" spans="1:6">
      <c r="C2" s="932"/>
      <c r="D2" s="932"/>
      <c r="E2" s="932"/>
      <c r="F2" s="933"/>
    </row>
    <row r="3" spans="1:6">
      <c r="C3" s="932"/>
      <c r="D3" s="932"/>
      <c r="E3" s="932"/>
      <c r="F3" s="933"/>
    </row>
    <row r="4" spans="1:6">
      <c r="C4" s="932"/>
      <c r="D4" s="932"/>
      <c r="E4" s="932"/>
      <c r="F4" s="933"/>
    </row>
    <row r="5" spans="1:6" s="926" customFormat="1" ht="15.5">
      <c r="A5" s="907" t="s">
        <v>1967</v>
      </c>
      <c r="B5" s="908"/>
      <c r="C5" s="908"/>
      <c r="D5" s="908"/>
      <c r="E5" s="908"/>
    </row>
    <row r="6" spans="1:6" s="926" customFormat="1" ht="39">
      <c r="A6" s="1411"/>
      <c r="B6" s="1412"/>
      <c r="C6" s="1389" t="s">
        <v>1859</v>
      </c>
      <c r="D6" s="1390"/>
      <c r="E6" s="936" t="s">
        <v>1860</v>
      </c>
    </row>
    <row r="7" spans="1:6" s="926" customFormat="1">
      <c r="A7" s="948"/>
      <c r="B7" s="948"/>
      <c r="C7" s="910" t="s">
        <v>1861</v>
      </c>
      <c r="D7" s="910" t="s">
        <v>1862</v>
      </c>
      <c r="E7" s="937"/>
    </row>
    <row r="8" spans="1:6" s="926" customFormat="1">
      <c r="A8" s="1401" t="s">
        <v>1879</v>
      </c>
      <c r="B8" s="1402"/>
      <c r="C8" s="1402"/>
      <c r="D8" s="1402"/>
      <c r="E8" s="1403"/>
    </row>
    <row r="9" spans="1:6" s="926" customFormat="1" ht="40.4" customHeight="1">
      <c r="A9" s="915" t="s">
        <v>1229</v>
      </c>
      <c r="B9" s="916" t="s">
        <v>1968</v>
      </c>
      <c r="C9" s="1413" t="s">
        <v>1969</v>
      </c>
      <c r="D9" s="1393" t="s">
        <v>1970</v>
      </c>
      <c r="E9" s="1398" t="s">
        <v>1971</v>
      </c>
    </row>
    <row r="10" spans="1:6" s="926" customFormat="1" ht="40.4" customHeight="1">
      <c r="A10" s="915" t="s">
        <v>1232</v>
      </c>
      <c r="B10" s="916" t="s">
        <v>1972</v>
      </c>
      <c r="C10" s="1414"/>
      <c r="D10" s="1416"/>
      <c r="E10" s="1399"/>
    </row>
    <row r="11" spans="1:6" s="926" customFormat="1" ht="40.4" customHeight="1">
      <c r="A11" s="915" t="s">
        <v>1235</v>
      </c>
      <c r="B11" s="916" t="s">
        <v>1973</v>
      </c>
      <c r="C11" s="1414"/>
      <c r="D11" s="1416"/>
      <c r="E11" s="1399"/>
    </row>
    <row r="12" spans="1:6" s="926" customFormat="1" ht="40.4" customHeight="1">
      <c r="A12" s="949" t="s">
        <v>1888</v>
      </c>
      <c r="B12" s="950" t="s">
        <v>1974</v>
      </c>
      <c r="C12" s="1414"/>
      <c r="D12" s="1416"/>
      <c r="E12" s="1399"/>
    </row>
    <row r="13" spans="1:6" s="926" customFormat="1" ht="40.4" customHeight="1">
      <c r="A13" s="949" t="s">
        <v>1943</v>
      </c>
      <c r="B13" s="950" t="s">
        <v>1975</v>
      </c>
      <c r="C13" s="1414"/>
      <c r="D13" s="1416"/>
      <c r="E13" s="1399"/>
    </row>
    <row r="14" spans="1:6" s="926" customFormat="1" ht="40.4" customHeight="1">
      <c r="A14" s="949" t="s">
        <v>1945</v>
      </c>
      <c r="B14" s="950" t="s">
        <v>1976</v>
      </c>
      <c r="C14" s="1414"/>
      <c r="D14" s="1416"/>
      <c r="E14" s="1399"/>
    </row>
    <row r="15" spans="1:6" s="926" customFormat="1" ht="40.4" customHeight="1">
      <c r="A15" s="949" t="s">
        <v>1947</v>
      </c>
      <c r="B15" s="950" t="s">
        <v>1977</v>
      </c>
      <c r="C15" s="1414"/>
      <c r="D15" s="1416"/>
      <c r="E15" s="1399"/>
    </row>
    <row r="16" spans="1:6" s="926" customFormat="1" ht="40.4" customHeight="1">
      <c r="A16" s="949" t="s">
        <v>1978</v>
      </c>
      <c r="B16" s="950" t="s">
        <v>1979</v>
      </c>
      <c r="C16" s="1414"/>
      <c r="D16" s="1416"/>
      <c r="E16" s="1399"/>
    </row>
    <row r="17" spans="1:5" s="926" customFormat="1" ht="40.4" customHeight="1">
      <c r="A17" s="949" t="s">
        <v>1980</v>
      </c>
      <c r="B17" s="950" t="s">
        <v>1981</v>
      </c>
      <c r="C17" s="1415"/>
      <c r="D17" s="1417"/>
      <c r="E17" s="1400"/>
    </row>
    <row r="18" spans="1:5" s="926" customFormat="1">
      <c r="A18" s="1401" t="s">
        <v>1890</v>
      </c>
      <c r="B18" s="1402"/>
      <c r="C18" s="1402"/>
      <c r="D18" s="1402"/>
      <c r="E18" s="1403"/>
    </row>
    <row r="19" spans="1:5" s="926" customFormat="1" ht="50.9" customHeight="1">
      <c r="A19" s="949" t="s">
        <v>1238</v>
      </c>
      <c r="B19" s="916" t="s">
        <v>1982</v>
      </c>
      <c r="C19" s="951"/>
      <c r="D19" s="1393" t="s">
        <v>1983</v>
      </c>
      <c r="E19" s="1398" t="s">
        <v>1895</v>
      </c>
    </row>
    <row r="20" spans="1:5" s="926" customFormat="1" ht="50.9" customHeight="1">
      <c r="A20" s="949" t="s">
        <v>1888</v>
      </c>
      <c r="B20" s="950" t="s">
        <v>1974</v>
      </c>
      <c r="C20" s="951"/>
      <c r="D20" s="1394"/>
      <c r="E20" s="1409"/>
    </row>
    <row r="21" spans="1:5" s="926" customFormat="1" ht="50.9" customHeight="1">
      <c r="A21" s="949" t="s">
        <v>1943</v>
      </c>
      <c r="B21" s="950" t="s">
        <v>1975</v>
      </c>
      <c r="C21" s="951"/>
      <c r="D21" s="1394"/>
      <c r="E21" s="1409"/>
    </row>
    <row r="22" spans="1:5" s="926" customFormat="1" ht="50.9" customHeight="1">
      <c r="A22" s="949" t="s">
        <v>1945</v>
      </c>
      <c r="B22" s="950" t="s">
        <v>1976</v>
      </c>
      <c r="C22" s="951"/>
      <c r="D22" s="1394"/>
      <c r="E22" s="1409"/>
    </row>
    <row r="23" spans="1:5" s="926" customFormat="1" ht="50.9" customHeight="1">
      <c r="A23" s="949" t="s">
        <v>1947</v>
      </c>
      <c r="B23" s="950" t="s">
        <v>1977</v>
      </c>
      <c r="C23" s="951"/>
      <c r="D23" s="1394"/>
      <c r="E23" s="1409"/>
    </row>
    <row r="24" spans="1:5" s="926" customFormat="1" ht="50.9" customHeight="1">
      <c r="A24" s="949" t="s">
        <v>1978</v>
      </c>
      <c r="B24" s="950" t="s">
        <v>1979</v>
      </c>
      <c r="C24" s="951"/>
      <c r="D24" s="1394"/>
      <c r="E24" s="1409"/>
    </row>
    <row r="25" spans="1:5" s="926" customFormat="1" ht="50.9" customHeight="1">
      <c r="A25" s="949" t="s">
        <v>1980</v>
      </c>
      <c r="B25" s="950" t="s">
        <v>1981</v>
      </c>
      <c r="C25" s="952"/>
      <c r="D25" s="1395"/>
      <c r="E25" s="1410"/>
    </row>
  </sheetData>
  <mergeCells count="9">
    <mergeCell ref="A18:E18"/>
    <mergeCell ref="D19:D25"/>
    <mergeCell ref="E19:E25"/>
    <mergeCell ref="A6:B6"/>
    <mergeCell ref="C6:D6"/>
    <mergeCell ref="A8:E8"/>
    <mergeCell ref="C9:C17"/>
    <mergeCell ref="D9:D17"/>
    <mergeCell ref="E9:E17"/>
  </mergeCells>
  <pageMargins left="0.70866141732283472" right="0.70866141732283472" top="0.74803149606299213" bottom="0.74803149606299213" header="0.31496062992125984" footer="0.31496062992125984"/>
  <pageSetup paperSize="8" fitToHeight="0" orientation="landscape" r:id="rId1"/>
  <headerFooter>
    <oddHeader>&amp;C&amp;"Calibri"&amp;10&amp;K000000 Strictly Confidential&amp;1#_x000D_&amp;"Calibri"&amp;11&amp;K000000&amp;"Calibri"&amp;11&amp;K000000EN
Annex I</oddHead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2E47-6764-421E-A697-75923E2CEEF1}">
  <dimension ref="A1"/>
  <sheetViews>
    <sheetView zoomScaleNormal="100" workbookViewId="0">
      <selection activeCell="O13" sqref="O13"/>
    </sheetView>
  </sheetViews>
  <sheetFormatPr defaultColWidth="8.81640625" defaultRowHeight="12.5"/>
  <cols>
    <col min="1" max="16384" width="8.81640625" style="896"/>
  </cols>
  <sheetData/>
  <pageMargins left="0.7" right="0.7" top="0.75" bottom="0.75" header="0.3" footer="0.3"/>
  <pageSetup paperSize="9" orientation="portrait" r:id="rId1"/>
  <headerFooter>
    <oddHeader>&amp;C&amp;"Calibri"&amp;10&amp;K000000 Strictly Confidential&amp;1#_x000D_</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1DD34-AA64-4129-92BA-21E4BA2EDFB0}">
  <dimension ref="A1:T90"/>
  <sheetViews>
    <sheetView zoomScale="87" zoomScaleNormal="87" workbookViewId="0"/>
  </sheetViews>
  <sheetFormatPr defaultColWidth="8.7265625" defaultRowHeight="11.5"/>
  <cols>
    <col min="1" max="1" width="4.54296875" style="1014" customWidth="1"/>
    <col min="2" max="2" width="66.1796875" style="960" customWidth="1"/>
    <col min="3" max="12" width="20.81640625" style="960" customWidth="1"/>
    <col min="13" max="13" width="20.81640625" style="1015" customWidth="1"/>
    <col min="14" max="18" width="20.81640625" style="960" customWidth="1"/>
    <col min="19" max="16384" width="8.7265625" style="960"/>
  </cols>
  <sheetData>
    <row r="1" spans="1:19" s="954" customFormat="1" ht="14.5">
      <c r="B1" s="955"/>
      <c r="M1" s="956"/>
    </row>
    <row r="2" spans="1:19" s="954" customFormat="1" ht="14.5">
      <c r="B2" s="955"/>
      <c r="M2" s="956"/>
    </row>
    <row r="3" spans="1:19" s="954" customFormat="1" ht="14.5">
      <c r="B3" s="955"/>
      <c r="M3" s="956"/>
    </row>
    <row r="4" spans="1:19" s="954" customFormat="1" ht="14.5">
      <c r="B4" s="955"/>
      <c r="C4" s="957" t="s">
        <v>94</v>
      </c>
      <c r="D4" s="957" t="s">
        <v>95</v>
      </c>
      <c r="E4" s="957" t="s">
        <v>96</v>
      </c>
      <c r="F4" s="957" t="s">
        <v>139</v>
      </c>
      <c r="G4" s="957" t="s">
        <v>140</v>
      </c>
      <c r="H4" s="957" t="s">
        <v>253</v>
      </c>
      <c r="I4" s="957" t="s">
        <v>254</v>
      </c>
      <c r="J4" s="957" t="s">
        <v>255</v>
      </c>
      <c r="K4" s="957" t="s">
        <v>1009</v>
      </c>
      <c r="L4" s="957" t="s">
        <v>1010</v>
      </c>
      <c r="M4" s="958" t="s">
        <v>1011</v>
      </c>
      <c r="N4" s="957" t="s">
        <v>1012</v>
      </c>
      <c r="O4" s="957" t="s">
        <v>1013</v>
      </c>
      <c r="P4" s="957" t="s">
        <v>1289</v>
      </c>
      <c r="Q4" s="957" t="s">
        <v>1290</v>
      </c>
      <c r="R4" s="957" t="s">
        <v>1448</v>
      </c>
    </row>
    <row r="5" spans="1:19" ht="15.5">
      <c r="A5" s="897" t="s">
        <v>84</v>
      </c>
      <c r="B5" s="897"/>
      <c r="C5" s="898"/>
      <c r="D5" s="898"/>
      <c r="E5" s="898"/>
      <c r="F5" s="898"/>
      <c r="G5" s="898"/>
      <c r="H5" s="898"/>
      <c r="I5" s="898"/>
      <c r="J5" s="898"/>
      <c r="K5" s="898"/>
      <c r="L5" s="898"/>
      <c r="M5" s="959"/>
      <c r="N5" s="898"/>
      <c r="O5" s="898"/>
      <c r="P5" s="898"/>
      <c r="Q5" s="898"/>
      <c r="R5" s="898"/>
    </row>
    <row r="6" spans="1:19" ht="13">
      <c r="A6" s="961" t="s">
        <v>1984</v>
      </c>
      <c r="B6" s="962"/>
      <c r="C6" s="1420" t="s">
        <v>1985</v>
      </c>
      <c r="D6" s="1424"/>
      <c r="E6" s="1424"/>
      <c r="F6" s="1424"/>
      <c r="G6" s="1424"/>
      <c r="H6" s="1420" t="s">
        <v>1986</v>
      </c>
      <c r="I6" s="1424"/>
      <c r="J6" s="1425"/>
      <c r="K6" s="1420" t="s">
        <v>1987</v>
      </c>
      <c r="L6" s="1426"/>
      <c r="M6" s="1427" t="s">
        <v>1988</v>
      </c>
      <c r="N6" s="1418" t="s">
        <v>1989</v>
      </c>
      <c r="O6" s="1418" t="s">
        <v>1990</v>
      </c>
      <c r="P6" s="1418" t="s">
        <v>1991</v>
      </c>
      <c r="Q6" s="1418" t="s">
        <v>1992</v>
      </c>
      <c r="R6" s="1420" t="s">
        <v>1993</v>
      </c>
    </row>
    <row r="7" spans="1:19" ht="113">
      <c r="A7" s="963"/>
      <c r="B7" s="964" t="s">
        <v>1994</v>
      </c>
      <c r="C7" s="965"/>
      <c r="D7" s="966" t="s">
        <v>1995</v>
      </c>
      <c r="E7" s="967" t="s">
        <v>1996</v>
      </c>
      <c r="F7" s="966" t="s">
        <v>1997</v>
      </c>
      <c r="G7" s="968" t="s">
        <v>1428</v>
      </c>
      <c r="H7" s="969"/>
      <c r="I7" s="968" t="s">
        <v>1997</v>
      </c>
      <c r="J7" s="970" t="s">
        <v>1428</v>
      </c>
      <c r="K7" s="965"/>
      <c r="L7" s="970" t="s">
        <v>1998</v>
      </c>
      <c r="M7" s="1428"/>
      <c r="N7" s="1419"/>
      <c r="O7" s="1419"/>
      <c r="P7" s="1419"/>
      <c r="Q7" s="1419"/>
      <c r="R7" s="1421"/>
    </row>
    <row r="8" spans="1:19" s="978" customFormat="1" ht="13">
      <c r="A8" s="971">
        <v>1</v>
      </c>
      <c r="B8" s="972" t="s">
        <v>1999</v>
      </c>
      <c r="C8" s="973">
        <v>61114.334453000003</v>
      </c>
      <c r="D8" s="973">
        <v>1446.2787356599999</v>
      </c>
      <c r="E8" s="973">
        <v>289.60699599999998</v>
      </c>
      <c r="F8" s="973">
        <v>17172.261221000001</v>
      </c>
      <c r="G8" s="973">
        <v>2479.4525119999998</v>
      </c>
      <c r="H8" s="973">
        <v>-1537.191204</v>
      </c>
      <c r="I8" s="973">
        <v>-212.62630300000001</v>
      </c>
      <c r="J8" s="973">
        <v>-1220.075149</v>
      </c>
      <c r="K8" s="973">
        <v>11699919.645851901</v>
      </c>
      <c r="L8" s="974"/>
      <c r="M8" s="975">
        <v>3.95E-2</v>
      </c>
      <c r="N8" s="976">
        <v>35484.792294719991</v>
      </c>
      <c r="O8" s="976">
        <v>12149.634131229999</v>
      </c>
      <c r="P8" s="976">
        <v>11506.96122352</v>
      </c>
      <c r="Q8" s="976">
        <v>1972.9468034899999</v>
      </c>
      <c r="R8" s="977">
        <v>5.8248899999999999</v>
      </c>
    </row>
    <row r="9" spans="1:19" ht="12.5">
      <c r="A9" s="979">
        <v>2</v>
      </c>
      <c r="B9" s="980" t="s">
        <v>2000</v>
      </c>
      <c r="C9" s="981">
        <v>3113.6351559999998</v>
      </c>
      <c r="D9" s="981">
        <v>0</v>
      </c>
      <c r="E9" s="981">
        <v>0</v>
      </c>
      <c r="F9" s="981">
        <v>596.72946200000001</v>
      </c>
      <c r="G9" s="981">
        <v>78.343641000000005</v>
      </c>
      <c r="H9" s="981">
        <v>-29.583701999999999</v>
      </c>
      <c r="I9" s="981">
        <v>-7.3093589999999997</v>
      </c>
      <c r="J9" s="981">
        <v>-18.072220000000002</v>
      </c>
      <c r="K9" s="981">
        <v>3678423.8250737633</v>
      </c>
      <c r="L9" s="899"/>
      <c r="M9" s="982">
        <v>4.0000000000000002E-4</v>
      </c>
      <c r="N9" s="981">
        <v>1482.07398715513</v>
      </c>
      <c r="O9" s="981">
        <v>909.40248208411901</v>
      </c>
      <c r="P9" s="981">
        <v>681.11925462439206</v>
      </c>
      <c r="Q9" s="981">
        <v>41.039432136358997</v>
      </c>
      <c r="R9" s="983">
        <v>6.3455760000000003</v>
      </c>
      <c r="S9" s="984"/>
    </row>
    <row r="10" spans="1:19" ht="12.5">
      <c r="A10" s="979">
        <v>3</v>
      </c>
      <c r="B10" s="980" t="s">
        <v>2001</v>
      </c>
      <c r="C10" s="981">
        <v>161.80530400000001</v>
      </c>
      <c r="D10" s="981">
        <v>11.38971639</v>
      </c>
      <c r="E10" s="981">
        <v>0</v>
      </c>
      <c r="F10" s="981">
        <v>44.779124000000003</v>
      </c>
      <c r="G10" s="981">
        <v>2.0261629999999999</v>
      </c>
      <c r="H10" s="981">
        <v>-1.5405679999999999</v>
      </c>
      <c r="I10" s="981">
        <v>-0.56605899999999998</v>
      </c>
      <c r="J10" s="981">
        <v>-0.83049200000000001</v>
      </c>
      <c r="K10" s="981">
        <v>102749.678833572</v>
      </c>
      <c r="L10" s="985"/>
      <c r="M10" s="982">
        <v>1E-4</v>
      </c>
      <c r="N10" s="981">
        <v>114.58609531</v>
      </c>
      <c r="O10" s="981">
        <v>40.266944719999998</v>
      </c>
      <c r="P10" s="981">
        <v>3.90698897</v>
      </c>
      <c r="Q10" s="981">
        <v>3.0452749900000002</v>
      </c>
      <c r="R10" s="983">
        <v>4.7681069999999997</v>
      </c>
      <c r="S10" s="984"/>
    </row>
    <row r="11" spans="1:19" ht="13">
      <c r="A11" s="986">
        <v>4</v>
      </c>
      <c r="B11" s="987" t="s">
        <v>2002</v>
      </c>
      <c r="C11" s="988">
        <v>1.9900000000000001E-4</v>
      </c>
      <c r="D11" s="988">
        <v>1.9900000000000001E-4</v>
      </c>
      <c r="E11" s="988">
        <v>0</v>
      </c>
      <c r="F11" s="988">
        <v>0</v>
      </c>
      <c r="G11" s="988">
        <v>1.9900000000000001E-4</v>
      </c>
      <c r="H11" s="988">
        <v>-1.9900000000000001E-4</v>
      </c>
      <c r="I11" s="988">
        <v>0</v>
      </c>
      <c r="J11" s="988">
        <v>-1.9900000000000001E-4</v>
      </c>
      <c r="K11" s="988">
        <v>0.155</v>
      </c>
      <c r="L11" s="985"/>
      <c r="M11" s="982">
        <v>0</v>
      </c>
      <c r="N11" s="981">
        <v>1.9900000000000001E-4</v>
      </c>
      <c r="O11" s="981">
        <v>0</v>
      </c>
      <c r="P11" s="981">
        <v>0</v>
      </c>
      <c r="Q11" s="981">
        <v>0</v>
      </c>
      <c r="R11" s="983">
        <v>3.0000000000000001E-3</v>
      </c>
      <c r="S11" s="984"/>
    </row>
    <row r="12" spans="1:19" ht="13">
      <c r="A12" s="986">
        <v>5</v>
      </c>
      <c r="B12" s="987" t="s">
        <v>2003</v>
      </c>
      <c r="C12" s="988">
        <v>1.4305559999999999</v>
      </c>
      <c r="D12" s="988">
        <v>1.4305559999999999</v>
      </c>
      <c r="E12" s="988">
        <v>0</v>
      </c>
      <c r="F12" s="988">
        <v>0</v>
      </c>
      <c r="G12" s="988">
        <v>1.4305060000000001</v>
      </c>
      <c r="H12" s="988">
        <v>-0.36381000000000002</v>
      </c>
      <c r="I12" s="988">
        <v>0</v>
      </c>
      <c r="J12" s="988">
        <v>-0.36375999999999997</v>
      </c>
      <c r="K12" s="988">
        <v>46695.1292078638</v>
      </c>
      <c r="L12" s="985"/>
      <c r="M12" s="982">
        <v>0</v>
      </c>
      <c r="N12" s="981">
        <v>5.0000000000000002E-5</v>
      </c>
      <c r="O12" s="981">
        <v>0</v>
      </c>
      <c r="P12" s="981">
        <v>0</v>
      </c>
      <c r="Q12" s="981">
        <v>1.4305060000000001</v>
      </c>
      <c r="R12" s="983">
        <v>34.687215000000002</v>
      </c>
      <c r="S12" s="984"/>
    </row>
    <row r="13" spans="1:19" ht="13">
      <c r="A13" s="986">
        <v>6</v>
      </c>
      <c r="B13" s="987" t="s">
        <v>2004</v>
      </c>
      <c r="C13" s="988">
        <v>4.3942290000000002</v>
      </c>
      <c r="D13" s="988">
        <v>0</v>
      </c>
      <c r="E13" s="988">
        <v>0</v>
      </c>
      <c r="F13" s="988">
        <v>4.015962</v>
      </c>
      <c r="G13" s="988">
        <v>0.37826700000000002</v>
      </c>
      <c r="H13" s="988">
        <v>-0.40236100000000002</v>
      </c>
      <c r="I13" s="988">
        <v>-2.4114E-2</v>
      </c>
      <c r="J13" s="988">
        <v>-0.378247</v>
      </c>
      <c r="K13" s="988">
        <v>2158.3780601147078</v>
      </c>
      <c r="L13" s="985"/>
      <c r="M13" s="982">
        <v>0</v>
      </c>
      <c r="N13" s="981">
        <v>4.3941559999999997</v>
      </c>
      <c r="O13" s="981">
        <v>0</v>
      </c>
      <c r="P13" s="981">
        <v>7.2999999999999999E-5</v>
      </c>
      <c r="Q13" s="981">
        <v>0</v>
      </c>
      <c r="R13" s="983">
        <v>3.9265970000000001</v>
      </c>
      <c r="S13" s="984"/>
    </row>
    <row r="14" spans="1:19" ht="13">
      <c r="A14" s="986">
        <v>7</v>
      </c>
      <c r="B14" s="987" t="s">
        <v>2005</v>
      </c>
      <c r="C14" s="988">
        <v>145.78781599999999</v>
      </c>
      <c r="D14" s="988">
        <v>0</v>
      </c>
      <c r="E14" s="988">
        <v>0</v>
      </c>
      <c r="F14" s="988">
        <v>36.923862</v>
      </c>
      <c r="G14" s="988">
        <v>0.21712000000000001</v>
      </c>
      <c r="H14" s="988">
        <v>-0.71404400000000001</v>
      </c>
      <c r="I14" s="988">
        <v>-0.52743300000000004</v>
      </c>
      <c r="J14" s="988">
        <v>-8.8215000000000002E-2</v>
      </c>
      <c r="K14" s="988">
        <v>52895.720816864698</v>
      </c>
      <c r="L14" s="985"/>
      <c r="M14" s="982">
        <v>0</v>
      </c>
      <c r="N14" s="981">
        <v>100.05178231371599</v>
      </c>
      <c r="O14" s="981">
        <v>40.214349724157998</v>
      </c>
      <c r="P14" s="981">
        <v>3.9069159732009999</v>
      </c>
      <c r="Q14" s="981">
        <v>1.6147679889239999</v>
      </c>
      <c r="R14" s="983">
        <v>4.671659</v>
      </c>
      <c r="S14" s="984"/>
    </row>
    <row r="15" spans="1:19" ht="13">
      <c r="A15" s="986">
        <v>8</v>
      </c>
      <c r="B15" s="987" t="s">
        <v>2006</v>
      </c>
      <c r="C15" s="988">
        <v>10.192504</v>
      </c>
      <c r="D15" s="988">
        <v>9.9589613879790004</v>
      </c>
      <c r="E15" s="988">
        <v>0</v>
      </c>
      <c r="F15" s="988">
        <v>3.8393000000000002</v>
      </c>
      <c r="G15" s="988">
        <v>7.1000000000000005E-5</v>
      </c>
      <c r="H15" s="988">
        <v>-6.0153999999999999E-2</v>
      </c>
      <c r="I15" s="988">
        <v>-1.4512000000000001E-2</v>
      </c>
      <c r="J15" s="988">
        <v>-7.1000000000000005E-5</v>
      </c>
      <c r="K15" s="988">
        <v>1000.2957487287596</v>
      </c>
      <c r="L15" s="985"/>
      <c r="M15" s="982">
        <v>1E-4</v>
      </c>
      <c r="N15" s="981">
        <v>10.139908</v>
      </c>
      <c r="O15" s="981">
        <v>5.2595000000000003E-2</v>
      </c>
      <c r="P15" s="981">
        <v>0</v>
      </c>
      <c r="Q15" s="981">
        <v>9.9999999999999995E-7</v>
      </c>
      <c r="R15" s="983">
        <v>2.3112699999999999</v>
      </c>
      <c r="S15" s="984"/>
    </row>
    <row r="16" spans="1:19" ht="12.5">
      <c r="A16" s="979">
        <v>9</v>
      </c>
      <c r="B16" s="980" t="s">
        <v>2007</v>
      </c>
      <c r="C16" s="981">
        <v>14605.180969999999</v>
      </c>
      <c r="D16" s="981">
        <v>30.185787950000002</v>
      </c>
      <c r="E16" s="981">
        <v>21.497873999999999</v>
      </c>
      <c r="F16" s="981">
        <v>5137.3035559999998</v>
      </c>
      <c r="G16" s="981">
        <v>630.51693799999998</v>
      </c>
      <c r="H16" s="981">
        <v>-354.95777099999998</v>
      </c>
      <c r="I16" s="981">
        <v>-56.802810999999998</v>
      </c>
      <c r="J16" s="981">
        <v>-280.76819399999999</v>
      </c>
      <c r="K16" s="981">
        <v>2586609.7993046748</v>
      </c>
      <c r="L16" s="985"/>
      <c r="M16" s="982">
        <v>8.8999999999999999E-3</v>
      </c>
      <c r="N16" s="981">
        <v>10284.569915150001</v>
      </c>
      <c r="O16" s="981">
        <v>2514.5364789599998</v>
      </c>
      <c r="P16" s="981">
        <v>1479.8256702899998</v>
      </c>
      <c r="Q16" s="981">
        <v>326.24890557999998</v>
      </c>
      <c r="R16" s="983">
        <v>4.3425060000000002</v>
      </c>
      <c r="S16" s="984"/>
    </row>
    <row r="17" spans="1:19" ht="13">
      <c r="A17" s="986">
        <v>10</v>
      </c>
      <c r="B17" s="987" t="s">
        <v>2008</v>
      </c>
      <c r="C17" s="981">
        <v>2908.979034</v>
      </c>
      <c r="D17" s="981">
        <v>0</v>
      </c>
      <c r="E17" s="981">
        <v>0</v>
      </c>
      <c r="F17" s="981">
        <v>1137.448341</v>
      </c>
      <c r="G17" s="981">
        <v>69.134821000000002</v>
      </c>
      <c r="H17" s="981">
        <v>-57.231206999999998</v>
      </c>
      <c r="I17" s="981">
        <v>-12.163071</v>
      </c>
      <c r="J17" s="981">
        <v>-43.048842999999998</v>
      </c>
      <c r="K17" s="981">
        <v>362388.95507955656</v>
      </c>
      <c r="L17" s="985"/>
      <c r="M17" s="982">
        <v>1E-3</v>
      </c>
      <c r="N17" s="981">
        <v>1772.0434080523501</v>
      </c>
      <c r="O17" s="981">
        <v>625.68643413606901</v>
      </c>
      <c r="P17" s="981">
        <v>442.34063308448202</v>
      </c>
      <c r="Q17" s="981">
        <v>68.908558727096008</v>
      </c>
      <c r="R17" s="983">
        <v>5.1716709999999999</v>
      </c>
      <c r="S17" s="984"/>
    </row>
    <row r="18" spans="1:19" ht="13">
      <c r="A18" s="986">
        <v>11</v>
      </c>
      <c r="B18" s="987" t="s">
        <v>2009</v>
      </c>
      <c r="C18" s="981">
        <v>649.47612500000002</v>
      </c>
      <c r="D18" s="981">
        <v>0</v>
      </c>
      <c r="E18" s="981">
        <v>0</v>
      </c>
      <c r="F18" s="981">
        <v>345.67383100000001</v>
      </c>
      <c r="G18" s="981">
        <v>5.8483830000000001</v>
      </c>
      <c r="H18" s="981">
        <v>-4.6645500000000002</v>
      </c>
      <c r="I18" s="981">
        <v>-3.1354060000000001</v>
      </c>
      <c r="J18" s="981">
        <v>-1.416067</v>
      </c>
      <c r="K18" s="981">
        <v>52699.232075524931</v>
      </c>
      <c r="L18" s="985"/>
      <c r="M18" s="982">
        <v>2.9999999999999997E-4</v>
      </c>
      <c r="N18" s="981">
        <v>431.86819932474299</v>
      </c>
      <c r="O18" s="981">
        <v>151.290656164713</v>
      </c>
      <c r="P18" s="981">
        <v>38.435958295900001</v>
      </c>
      <c r="Q18" s="981">
        <v>27.881311214644999</v>
      </c>
      <c r="R18" s="983">
        <v>4.0900160000000003</v>
      </c>
      <c r="S18" s="984"/>
    </row>
    <row r="19" spans="1:19" ht="13">
      <c r="A19" s="986">
        <v>12</v>
      </c>
      <c r="B19" s="987" t="s">
        <v>2010</v>
      </c>
      <c r="C19" s="981">
        <v>1.02E-4</v>
      </c>
      <c r="D19" s="981">
        <v>0</v>
      </c>
      <c r="E19" s="981">
        <v>0</v>
      </c>
      <c r="F19" s="981">
        <v>0</v>
      </c>
      <c r="G19" s="981">
        <v>0</v>
      </c>
      <c r="H19" s="981">
        <v>-9.9999999999999995E-7</v>
      </c>
      <c r="I19" s="981">
        <v>0</v>
      </c>
      <c r="J19" s="981">
        <v>0</v>
      </c>
      <c r="K19" s="981">
        <v>7.5702629931594465E-3</v>
      </c>
      <c r="L19" s="985"/>
      <c r="M19" s="982">
        <v>0</v>
      </c>
      <c r="N19" s="981">
        <v>1.02E-4</v>
      </c>
      <c r="O19" s="981">
        <v>0</v>
      </c>
      <c r="P19" s="981">
        <v>0</v>
      </c>
      <c r="Q19" s="981">
        <v>0</v>
      </c>
      <c r="R19" s="983">
        <v>3.0000000000000001E-3</v>
      </c>
      <c r="S19" s="984"/>
    </row>
    <row r="20" spans="1:19" ht="13">
      <c r="A20" s="986">
        <v>13</v>
      </c>
      <c r="B20" s="987" t="s">
        <v>2011</v>
      </c>
      <c r="C20" s="981">
        <v>543.33530900000005</v>
      </c>
      <c r="D20" s="981">
        <v>0</v>
      </c>
      <c r="E20" s="981">
        <v>0</v>
      </c>
      <c r="F20" s="981">
        <v>203.34421699999999</v>
      </c>
      <c r="G20" s="981">
        <v>15.956336</v>
      </c>
      <c r="H20" s="981">
        <v>-13.181960999999999</v>
      </c>
      <c r="I20" s="981">
        <v>-1.0585629999999999</v>
      </c>
      <c r="J20" s="981">
        <v>-11.734944</v>
      </c>
      <c r="K20" s="981">
        <v>54575.812255692217</v>
      </c>
      <c r="L20" s="985"/>
      <c r="M20" s="982">
        <v>0</v>
      </c>
      <c r="N20" s="981">
        <v>396.44339064823902</v>
      </c>
      <c r="O20" s="981">
        <v>99.250891913349008</v>
      </c>
      <c r="P20" s="981">
        <v>16.676867153467999</v>
      </c>
      <c r="Q20" s="981">
        <v>30.964159284945001</v>
      </c>
      <c r="R20" s="983">
        <v>3.8005819999999999</v>
      </c>
      <c r="S20" s="984"/>
    </row>
    <row r="21" spans="1:19" ht="13">
      <c r="A21" s="986">
        <v>14</v>
      </c>
      <c r="B21" s="987" t="s">
        <v>2012</v>
      </c>
      <c r="C21" s="981">
        <v>183.48971599999999</v>
      </c>
      <c r="D21" s="981">
        <v>0</v>
      </c>
      <c r="E21" s="981">
        <v>0</v>
      </c>
      <c r="F21" s="981">
        <v>19.027532999999998</v>
      </c>
      <c r="G21" s="981">
        <v>4.6380109999999997</v>
      </c>
      <c r="H21" s="981">
        <v>-3.4266610000000002</v>
      </c>
      <c r="I21" s="981">
        <v>-1.0559149999999999</v>
      </c>
      <c r="J21" s="981">
        <v>-2.172641</v>
      </c>
      <c r="K21" s="981">
        <v>25652.845129612466</v>
      </c>
      <c r="L21" s="985"/>
      <c r="M21" s="982">
        <v>0</v>
      </c>
      <c r="N21" s="981">
        <v>113.190233383125</v>
      </c>
      <c r="O21" s="981">
        <v>57.958587684132006</v>
      </c>
      <c r="P21" s="981">
        <v>9.6828919472289989</v>
      </c>
      <c r="Q21" s="981">
        <v>2.6580029855139999</v>
      </c>
      <c r="R21" s="983">
        <v>4.5847119999999997</v>
      </c>
      <c r="S21" s="984"/>
    </row>
    <row r="22" spans="1:19" ht="13">
      <c r="A22" s="986">
        <v>15</v>
      </c>
      <c r="B22" s="987" t="s">
        <v>2013</v>
      </c>
      <c r="C22" s="981">
        <v>63.822783000000001</v>
      </c>
      <c r="D22" s="981">
        <v>0</v>
      </c>
      <c r="E22" s="981">
        <v>0</v>
      </c>
      <c r="F22" s="981">
        <v>8.349971</v>
      </c>
      <c r="G22" s="981">
        <v>0.72302599999999995</v>
      </c>
      <c r="H22" s="981">
        <v>-0.91846399999999995</v>
      </c>
      <c r="I22" s="981">
        <v>-0.68738299999999997</v>
      </c>
      <c r="J22" s="981">
        <v>-0.18860499999999999</v>
      </c>
      <c r="K22" s="981">
        <v>3443.4124413876575</v>
      </c>
      <c r="L22" s="985"/>
      <c r="M22" s="982">
        <v>0</v>
      </c>
      <c r="N22" s="981">
        <v>60.105834000000002</v>
      </c>
      <c r="O22" s="981">
        <v>3.0881949999999998</v>
      </c>
      <c r="P22" s="981">
        <v>0</v>
      </c>
      <c r="Q22" s="981">
        <v>0.62875400000000004</v>
      </c>
      <c r="R22" s="983">
        <v>1.813345</v>
      </c>
      <c r="S22" s="984"/>
    </row>
    <row r="23" spans="1:19" ht="26">
      <c r="A23" s="986">
        <v>16</v>
      </c>
      <c r="B23" s="987" t="s">
        <v>2014</v>
      </c>
      <c r="C23" s="981">
        <v>511.300254</v>
      </c>
      <c r="D23" s="981">
        <v>0.16402900820000002</v>
      </c>
      <c r="E23" s="981">
        <v>0</v>
      </c>
      <c r="F23" s="981">
        <v>105.15230699999999</v>
      </c>
      <c r="G23" s="981">
        <v>28.041755999999999</v>
      </c>
      <c r="H23" s="981">
        <v>-14.358805</v>
      </c>
      <c r="I23" s="981">
        <v>-1.674912</v>
      </c>
      <c r="J23" s="981">
        <v>-12.041911000000001</v>
      </c>
      <c r="K23" s="981">
        <v>84861.207706454399</v>
      </c>
      <c r="L23" s="985"/>
      <c r="M23" s="982">
        <v>0</v>
      </c>
      <c r="N23" s="981">
        <v>286.64935343937202</v>
      </c>
      <c r="O23" s="981">
        <v>155.63920469560099</v>
      </c>
      <c r="P23" s="981">
        <v>64.061050874710006</v>
      </c>
      <c r="Q23" s="981">
        <v>4.9506449903180005</v>
      </c>
      <c r="R23" s="983">
        <v>5.3640100000000004</v>
      </c>
      <c r="S23" s="984"/>
    </row>
    <row r="24" spans="1:19" ht="13">
      <c r="A24" s="986">
        <v>17</v>
      </c>
      <c r="B24" s="987" t="s">
        <v>2015</v>
      </c>
      <c r="C24" s="989">
        <v>324.69528300000002</v>
      </c>
      <c r="D24" s="989">
        <v>0</v>
      </c>
      <c r="E24" s="989">
        <v>0</v>
      </c>
      <c r="F24" s="989">
        <v>205.57568499999999</v>
      </c>
      <c r="G24" s="989">
        <v>5.0056479999999999</v>
      </c>
      <c r="H24" s="989">
        <v>-3.433818</v>
      </c>
      <c r="I24" s="989">
        <v>-1.363367</v>
      </c>
      <c r="J24" s="989">
        <v>-2.0299369999999999</v>
      </c>
      <c r="K24" s="989">
        <v>36461.248310781411</v>
      </c>
      <c r="L24" s="985"/>
      <c r="M24" s="982">
        <v>0</v>
      </c>
      <c r="N24" s="981">
        <v>246.79600252016999</v>
      </c>
      <c r="O24" s="981">
        <v>54.003316332639997</v>
      </c>
      <c r="P24" s="981">
        <v>21.003368129372998</v>
      </c>
      <c r="Q24" s="981">
        <v>2.892596017817</v>
      </c>
      <c r="R24" s="983">
        <v>3.6158700000000001</v>
      </c>
      <c r="S24" s="984"/>
    </row>
    <row r="25" spans="1:19" ht="13">
      <c r="A25" s="986">
        <v>18</v>
      </c>
      <c r="B25" s="987" t="s">
        <v>2016</v>
      </c>
      <c r="C25" s="989">
        <v>263.62011200000001</v>
      </c>
      <c r="D25" s="989">
        <v>0</v>
      </c>
      <c r="E25" s="989">
        <v>0</v>
      </c>
      <c r="F25" s="989">
        <v>107.217189</v>
      </c>
      <c r="G25" s="989">
        <v>13.384243</v>
      </c>
      <c r="H25" s="989">
        <v>-8.1360010000000003</v>
      </c>
      <c r="I25" s="989">
        <v>-1.882825</v>
      </c>
      <c r="J25" s="989">
        <v>-6.1263129999999997</v>
      </c>
      <c r="K25" s="989">
        <v>16691.97508366191</v>
      </c>
      <c r="L25" s="985"/>
      <c r="M25" s="982">
        <v>0</v>
      </c>
      <c r="N25" s="981">
        <v>167.36915009533701</v>
      </c>
      <c r="O25" s="981">
        <v>63.524342277092003</v>
      </c>
      <c r="P25" s="981">
        <v>27.610448685793003</v>
      </c>
      <c r="Q25" s="981">
        <v>5.1161709417780008</v>
      </c>
      <c r="R25" s="983">
        <v>4.798292</v>
      </c>
      <c r="S25" s="984"/>
    </row>
    <row r="26" spans="1:19" ht="13">
      <c r="A26" s="986">
        <v>19</v>
      </c>
      <c r="B26" s="987" t="s">
        <v>2017</v>
      </c>
      <c r="C26" s="989">
        <v>30.022015</v>
      </c>
      <c r="D26" s="989">
        <v>30.021758943192001</v>
      </c>
      <c r="E26" s="989">
        <v>1.9733000000000001E-2</v>
      </c>
      <c r="F26" s="989">
        <v>10.044715</v>
      </c>
      <c r="G26" s="989">
        <v>19.473337000000001</v>
      </c>
      <c r="H26" s="989">
        <v>-1.539064</v>
      </c>
      <c r="I26" s="989">
        <v>-0.13143299999999999</v>
      </c>
      <c r="J26" s="989">
        <v>-1.407402</v>
      </c>
      <c r="K26" s="989">
        <v>24154.382065383394</v>
      </c>
      <c r="L26" s="985"/>
      <c r="M26" s="982">
        <v>1E-4</v>
      </c>
      <c r="N26" s="981">
        <v>19.559740999999999</v>
      </c>
      <c r="O26" s="981">
        <v>9.8664710000000007</v>
      </c>
      <c r="P26" s="981">
        <v>0</v>
      </c>
      <c r="Q26" s="981">
        <v>0.59580299999999997</v>
      </c>
      <c r="R26" s="983">
        <v>4.4296239999999996</v>
      </c>
      <c r="S26" s="984"/>
    </row>
    <row r="27" spans="1:19" ht="13">
      <c r="A27" s="986">
        <v>20</v>
      </c>
      <c r="B27" s="987" t="s">
        <v>2018</v>
      </c>
      <c r="C27" s="989">
        <v>1372.627254</v>
      </c>
      <c r="D27" s="989">
        <v>0</v>
      </c>
      <c r="E27" s="989">
        <v>4.0862999999999996</v>
      </c>
      <c r="F27" s="989">
        <v>581.70237299999997</v>
      </c>
      <c r="G27" s="989">
        <v>22.980626000000001</v>
      </c>
      <c r="H27" s="989">
        <v>-20.136396000000001</v>
      </c>
      <c r="I27" s="989">
        <v>-2.21428</v>
      </c>
      <c r="J27" s="989">
        <v>-16.386844</v>
      </c>
      <c r="K27" s="989">
        <v>493893.14298526535</v>
      </c>
      <c r="L27" s="985"/>
      <c r="M27" s="982">
        <v>8.9999999999999998E-4</v>
      </c>
      <c r="N27" s="981">
        <v>1078.26477421445</v>
      </c>
      <c r="O27" s="981">
        <v>172.21222087453799</v>
      </c>
      <c r="P27" s="981">
        <v>82.155177940147993</v>
      </c>
      <c r="Q27" s="981">
        <v>39.995080970861999</v>
      </c>
      <c r="R27" s="983">
        <v>3.2815370000000001</v>
      </c>
      <c r="S27" s="984"/>
    </row>
    <row r="28" spans="1:19" ht="26">
      <c r="A28" s="986">
        <v>21</v>
      </c>
      <c r="B28" s="987" t="s">
        <v>2019</v>
      </c>
      <c r="C28" s="989">
        <v>292.11679099999998</v>
      </c>
      <c r="D28" s="989">
        <v>0</v>
      </c>
      <c r="E28" s="989">
        <v>0</v>
      </c>
      <c r="F28" s="989">
        <v>69.398961</v>
      </c>
      <c r="G28" s="989">
        <v>3.2793190000000001</v>
      </c>
      <c r="H28" s="989">
        <v>-1.1027640000000001</v>
      </c>
      <c r="I28" s="989">
        <v>-0.70077199999999995</v>
      </c>
      <c r="J28" s="989">
        <v>-0.163993</v>
      </c>
      <c r="K28" s="989">
        <v>100796.46992514047</v>
      </c>
      <c r="L28" s="985"/>
      <c r="M28" s="982">
        <v>2.9999999999999997E-4</v>
      </c>
      <c r="N28" s="981">
        <v>239.04432681831801</v>
      </c>
      <c r="O28" s="981">
        <v>39.966661136817002</v>
      </c>
      <c r="P28" s="981">
        <v>11.700009040053001</v>
      </c>
      <c r="Q28" s="981">
        <v>1.4057940048120001</v>
      </c>
      <c r="R28" s="983">
        <v>3.3906019999999999</v>
      </c>
      <c r="S28" s="984"/>
    </row>
    <row r="29" spans="1:19" ht="13">
      <c r="A29" s="986">
        <v>22</v>
      </c>
      <c r="B29" s="987" t="s">
        <v>2020</v>
      </c>
      <c r="C29" s="989">
        <v>723.62225799999999</v>
      </c>
      <c r="D29" s="989">
        <v>0</v>
      </c>
      <c r="E29" s="989">
        <v>4.0901670000000001</v>
      </c>
      <c r="F29" s="989">
        <v>177.187648</v>
      </c>
      <c r="G29" s="989">
        <v>21.283871000000001</v>
      </c>
      <c r="H29" s="989">
        <v>-11.037437000000001</v>
      </c>
      <c r="I29" s="989">
        <v>-2.1514730000000002</v>
      </c>
      <c r="J29" s="989">
        <v>-7.7722870000000004</v>
      </c>
      <c r="K29" s="989">
        <v>56357.918761674919</v>
      </c>
      <c r="L29" s="985"/>
      <c r="M29" s="982">
        <v>6.9999999999999999E-4</v>
      </c>
      <c r="N29" s="981">
        <v>537.14958025769306</v>
      </c>
      <c r="O29" s="981">
        <v>97.657843865043006</v>
      </c>
      <c r="P29" s="981">
        <v>84.549803883157992</v>
      </c>
      <c r="Q29" s="981">
        <v>4.2650299941060004</v>
      </c>
      <c r="R29" s="983">
        <v>4.0644340000000003</v>
      </c>
      <c r="S29" s="984"/>
    </row>
    <row r="30" spans="1:19" ht="13">
      <c r="A30" s="986">
        <v>23</v>
      </c>
      <c r="B30" s="987" t="s">
        <v>2021</v>
      </c>
      <c r="C30" s="989">
        <v>597.59427800000003</v>
      </c>
      <c r="D30" s="989">
        <v>0</v>
      </c>
      <c r="E30" s="989">
        <v>0</v>
      </c>
      <c r="F30" s="989">
        <v>237.905145</v>
      </c>
      <c r="G30" s="989">
        <v>15.747077000000001</v>
      </c>
      <c r="H30" s="989">
        <v>-5.4723459999999999</v>
      </c>
      <c r="I30" s="989">
        <v>-1.814317</v>
      </c>
      <c r="J30" s="989">
        <v>-3.3406609999999999</v>
      </c>
      <c r="K30" s="989">
        <v>432830.20051158784</v>
      </c>
      <c r="L30" s="985"/>
      <c r="M30" s="982">
        <v>2.9999999999999997E-4</v>
      </c>
      <c r="N30" s="981">
        <v>363.29914939206395</v>
      </c>
      <c r="O30" s="981">
        <v>166.48415872140899</v>
      </c>
      <c r="P30" s="981">
        <v>62.268112895801998</v>
      </c>
      <c r="Q30" s="981">
        <v>5.5428569907250003</v>
      </c>
      <c r="R30" s="983">
        <v>4.6960689999999996</v>
      </c>
      <c r="S30" s="984"/>
    </row>
    <row r="31" spans="1:19" ht="13">
      <c r="A31" s="986">
        <v>24</v>
      </c>
      <c r="B31" s="987" t="s">
        <v>2022</v>
      </c>
      <c r="C31" s="989">
        <v>844.24873500000001</v>
      </c>
      <c r="D31" s="989">
        <v>0</v>
      </c>
      <c r="E31" s="989">
        <v>5.6099999999999998E-4</v>
      </c>
      <c r="F31" s="989">
        <v>371.92000200000001</v>
      </c>
      <c r="G31" s="989">
        <v>31.179784000000001</v>
      </c>
      <c r="H31" s="989">
        <v>-28.936319999999998</v>
      </c>
      <c r="I31" s="989">
        <v>-3.5723760000000002</v>
      </c>
      <c r="J31" s="989">
        <v>-23.965641999999999</v>
      </c>
      <c r="K31" s="989">
        <v>346360.76796043658</v>
      </c>
      <c r="L31" s="985"/>
      <c r="M31" s="982">
        <v>1.5E-3</v>
      </c>
      <c r="N31" s="981">
        <v>748.06868388607597</v>
      </c>
      <c r="O31" s="981">
        <v>49.447495058569999</v>
      </c>
      <c r="P31" s="981">
        <v>32.170918038105995</v>
      </c>
      <c r="Q31" s="981">
        <v>14.561638017247999</v>
      </c>
      <c r="R31" s="983">
        <v>2.2267619999999999</v>
      </c>
      <c r="S31" s="984"/>
    </row>
    <row r="32" spans="1:19" ht="26">
      <c r="A32" s="986">
        <v>25</v>
      </c>
      <c r="B32" s="987" t="s">
        <v>2023</v>
      </c>
      <c r="C32" s="989">
        <v>1505.435187</v>
      </c>
      <c r="D32" s="989">
        <v>0</v>
      </c>
      <c r="E32" s="989">
        <v>0</v>
      </c>
      <c r="F32" s="989">
        <v>502.783412</v>
      </c>
      <c r="G32" s="989">
        <v>50.013572000000003</v>
      </c>
      <c r="H32" s="989">
        <v>-28.531247</v>
      </c>
      <c r="I32" s="989">
        <v>-6.4958210000000003</v>
      </c>
      <c r="J32" s="989">
        <v>-20.226305</v>
      </c>
      <c r="K32" s="989">
        <v>95189.826918580511</v>
      </c>
      <c r="L32" s="985"/>
      <c r="M32" s="982">
        <v>2.9999999999999997E-4</v>
      </c>
      <c r="N32" s="981">
        <v>919.89060011162996</v>
      </c>
      <c r="O32" s="981">
        <v>324.115552277625</v>
      </c>
      <c r="P32" s="981">
        <v>228.14215278763501</v>
      </c>
      <c r="Q32" s="981">
        <v>33.286881823111003</v>
      </c>
      <c r="R32" s="983">
        <v>5.3948679999999998</v>
      </c>
      <c r="S32" s="984"/>
    </row>
    <row r="33" spans="1:19" ht="13">
      <c r="A33" s="986">
        <v>26</v>
      </c>
      <c r="B33" s="987" t="s">
        <v>2024</v>
      </c>
      <c r="C33" s="989">
        <v>204.98315099999999</v>
      </c>
      <c r="D33" s="989">
        <v>0</v>
      </c>
      <c r="E33" s="989">
        <v>0</v>
      </c>
      <c r="F33" s="989">
        <v>30.27571</v>
      </c>
      <c r="G33" s="989">
        <v>5.4785149999999998</v>
      </c>
      <c r="H33" s="989">
        <v>-4.896833</v>
      </c>
      <c r="I33" s="989">
        <v>-2.3823970000000001</v>
      </c>
      <c r="J33" s="989">
        <v>-2.207973</v>
      </c>
      <c r="K33" s="989">
        <v>15673.815374762378</v>
      </c>
      <c r="L33" s="985"/>
      <c r="M33" s="982">
        <v>0</v>
      </c>
      <c r="N33" s="981">
        <v>133.662048956191</v>
      </c>
      <c r="O33" s="981">
        <v>49.354322722318003</v>
      </c>
      <c r="P33" s="981">
        <v>18.864596276090001</v>
      </c>
      <c r="Q33" s="981">
        <v>3.1021830454020001</v>
      </c>
      <c r="R33" s="983">
        <v>4.9456829999999998</v>
      </c>
      <c r="S33" s="984"/>
    </row>
    <row r="34" spans="1:19" ht="13">
      <c r="A34" s="986">
        <v>27</v>
      </c>
      <c r="B34" s="987" t="s">
        <v>2025</v>
      </c>
      <c r="C34" s="989">
        <v>487.18192499999998</v>
      </c>
      <c r="D34" s="989">
        <v>0</v>
      </c>
      <c r="E34" s="989">
        <v>12.959757</v>
      </c>
      <c r="F34" s="989">
        <v>127.259924</v>
      </c>
      <c r="G34" s="989">
        <v>10.020624</v>
      </c>
      <c r="H34" s="989">
        <v>-4.9066960000000002</v>
      </c>
      <c r="I34" s="989">
        <v>-1.7759020000000001</v>
      </c>
      <c r="J34" s="989">
        <v>-2.3856099999999998</v>
      </c>
      <c r="K34" s="989">
        <v>28972.644649451937</v>
      </c>
      <c r="L34" s="985"/>
      <c r="M34" s="982">
        <v>0</v>
      </c>
      <c r="N34" s="981">
        <v>316.82020269937601</v>
      </c>
      <c r="O34" s="981">
        <v>86.233637645990001</v>
      </c>
      <c r="P34" s="981">
        <v>50.502634792673994</v>
      </c>
      <c r="Q34" s="981">
        <v>33.625449861959005</v>
      </c>
      <c r="R34" s="983">
        <v>5.533722</v>
      </c>
      <c r="S34" s="984"/>
    </row>
    <row r="35" spans="1:19" ht="13">
      <c r="A35" s="986">
        <v>28</v>
      </c>
      <c r="B35" s="987" t="s">
        <v>2026</v>
      </c>
      <c r="C35" s="989">
        <v>1174.4128350000001</v>
      </c>
      <c r="D35" s="989">
        <v>0</v>
      </c>
      <c r="E35" s="989">
        <v>0</v>
      </c>
      <c r="F35" s="989">
        <v>272.67697199999998</v>
      </c>
      <c r="G35" s="989">
        <v>29.107023999999999</v>
      </c>
      <c r="H35" s="989">
        <v>-22.495984</v>
      </c>
      <c r="I35" s="989">
        <v>-3.4540229999999998</v>
      </c>
      <c r="J35" s="989">
        <v>-14.790227</v>
      </c>
      <c r="K35" s="989">
        <v>59981.654509666951</v>
      </c>
      <c r="L35" s="985"/>
      <c r="M35" s="982">
        <v>0</v>
      </c>
      <c r="N35" s="981">
        <v>907.270840454937</v>
      </c>
      <c r="O35" s="981">
        <v>128.235937781617</v>
      </c>
      <c r="P35" s="981">
        <v>110.33020481211001</v>
      </c>
      <c r="Q35" s="981">
        <v>28.575851951335999</v>
      </c>
      <c r="R35" s="983">
        <v>4.8874149999999998</v>
      </c>
      <c r="S35" s="984"/>
    </row>
    <row r="36" spans="1:19" ht="13">
      <c r="A36" s="986">
        <v>29</v>
      </c>
      <c r="B36" s="987" t="s">
        <v>2027</v>
      </c>
      <c r="C36" s="989">
        <v>755.70527600000003</v>
      </c>
      <c r="D36" s="989">
        <v>0</v>
      </c>
      <c r="E36" s="989">
        <v>0.34135599999999999</v>
      </c>
      <c r="F36" s="989">
        <v>280.24101100000001</v>
      </c>
      <c r="G36" s="989">
        <v>224.767517</v>
      </c>
      <c r="H36" s="989">
        <v>-94.464389999999995</v>
      </c>
      <c r="I36" s="989">
        <v>-5.4915919999999998</v>
      </c>
      <c r="J36" s="989">
        <v>-88.418818000000002</v>
      </c>
      <c r="K36" s="989">
        <v>144919.58747129416</v>
      </c>
      <c r="L36" s="985"/>
      <c r="M36" s="982">
        <v>1.2999999999999999E-3</v>
      </c>
      <c r="N36" s="981">
        <v>649.35835128145095</v>
      </c>
      <c r="O36" s="981">
        <v>60.077031841004001</v>
      </c>
      <c r="P36" s="981">
        <v>43.214980885629998</v>
      </c>
      <c r="Q36" s="981">
        <v>3.0549119919150001</v>
      </c>
      <c r="R36" s="983">
        <v>2.865656</v>
      </c>
      <c r="S36" s="984"/>
    </row>
    <row r="37" spans="1:19" ht="13">
      <c r="A37" s="986">
        <v>30</v>
      </c>
      <c r="B37" s="987" t="s">
        <v>2028</v>
      </c>
      <c r="C37" s="989">
        <v>351.05969800000003</v>
      </c>
      <c r="D37" s="989">
        <v>0</v>
      </c>
      <c r="E37" s="989">
        <v>0</v>
      </c>
      <c r="F37" s="989">
        <v>60.326931000000002</v>
      </c>
      <c r="G37" s="989">
        <v>1.7385120000000001</v>
      </c>
      <c r="H37" s="989">
        <v>-2.9576419999999999</v>
      </c>
      <c r="I37" s="989">
        <v>-0.88743899999999998</v>
      </c>
      <c r="J37" s="989">
        <v>-1.4283870000000001</v>
      </c>
      <c r="K37" s="989">
        <v>47824.480185684486</v>
      </c>
      <c r="L37" s="985"/>
      <c r="M37" s="982">
        <v>1.6000000000000001E-3</v>
      </c>
      <c r="N37" s="981">
        <v>318.47065400000002</v>
      </c>
      <c r="O37" s="981">
        <v>9.6607500000000002</v>
      </c>
      <c r="P37" s="981">
        <v>17.743527</v>
      </c>
      <c r="Q37" s="981">
        <v>5.1847669999999999</v>
      </c>
      <c r="R37" s="983">
        <v>3.0677780000000001</v>
      </c>
      <c r="S37" s="984"/>
    </row>
    <row r="38" spans="1:19" ht="13">
      <c r="A38" s="986">
        <v>31</v>
      </c>
      <c r="B38" s="987" t="s">
        <v>2029</v>
      </c>
      <c r="C38" s="989">
        <v>231.488618</v>
      </c>
      <c r="D38" s="989">
        <v>0</v>
      </c>
      <c r="E38" s="989">
        <v>0</v>
      </c>
      <c r="F38" s="989">
        <v>68.720860000000002</v>
      </c>
      <c r="G38" s="989">
        <v>32.70505</v>
      </c>
      <c r="H38" s="989">
        <v>-12.619642000000001</v>
      </c>
      <c r="I38" s="989">
        <v>-1.25112</v>
      </c>
      <c r="J38" s="989">
        <v>-11.037889</v>
      </c>
      <c r="K38" s="989">
        <v>34344.16041080506</v>
      </c>
      <c r="L38" s="985"/>
      <c r="M38" s="982">
        <v>0</v>
      </c>
      <c r="N38" s="981">
        <v>145.49611825704801</v>
      </c>
      <c r="O38" s="981">
        <v>54.832697473739998</v>
      </c>
      <c r="P38" s="981">
        <v>27.112259234243002</v>
      </c>
      <c r="Q38" s="981">
        <v>4.0475430349700003</v>
      </c>
      <c r="R38" s="983">
        <v>4.7044680000000003</v>
      </c>
      <c r="S38" s="984"/>
    </row>
    <row r="39" spans="1:19" ht="13">
      <c r="A39" s="986">
        <v>32</v>
      </c>
      <c r="B39" s="987" t="s">
        <v>2030</v>
      </c>
      <c r="C39" s="989">
        <v>314.36656399999998</v>
      </c>
      <c r="D39" s="989">
        <v>0</v>
      </c>
      <c r="E39" s="989">
        <v>0</v>
      </c>
      <c r="F39" s="989">
        <v>156.639431</v>
      </c>
      <c r="G39" s="989">
        <v>14.055192</v>
      </c>
      <c r="H39" s="989">
        <v>-6.1613550000000004</v>
      </c>
      <c r="I39" s="989">
        <v>-0.51879799999999998</v>
      </c>
      <c r="J39" s="989">
        <v>-5.4740710000000004</v>
      </c>
      <c r="K39" s="989">
        <v>45618.3075492957</v>
      </c>
      <c r="L39" s="985"/>
      <c r="M39" s="982">
        <v>0</v>
      </c>
      <c r="N39" s="981">
        <v>280.67153335705103</v>
      </c>
      <c r="O39" s="981">
        <v>21.247015361732</v>
      </c>
      <c r="P39" s="981">
        <v>11.360861528622999</v>
      </c>
      <c r="Q39" s="981">
        <v>1.087153752594</v>
      </c>
      <c r="R39" s="983">
        <v>2.188847</v>
      </c>
      <c r="S39" s="984"/>
    </row>
    <row r="40" spans="1:19" ht="13">
      <c r="A40" s="986">
        <v>33</v>
      </c>
      <c r="B40" s="987" t="s">
        <v>2031</v>
      </c>
      <c r="C40" s="989">
        <v>271.597667</v>
      </c>
      <c r="D40" s="989">
        <v>0</v>
      </c>
      <c r="E40" s="989">
        <v>0</v>
      </c>
      <c r="F40" s="989">
        <v>58.431387000000001</v>
      </c>
      <c r="G40" s="989">
        <v>5.9546939999999999</v>
      </c>
      <c r="H40" s="989">
        <v>-4.3481870000000002</v>
      </c>
      <c r="I40" s="989">
        <v>-0.93962599999999996</v>
      </c>
      <c r="J40" s="989">
        <v>-3.0028239999999999</v>
      </c>
      <c r="K40" s="989">
        <v>22917.744372711233</v>
      </c>
      <c r="L40" s="985"/>
      <c r="M40" s="982">
        <v>4.0000000000000002E-4</v>
      </c>
      <c r="N40" s="981">
        <v>153.07763700000001</v>
      </c>
      <c r="O40" s="981">
        <v>34.703054999999999</v>
      </c>
      <c r="P40" s="981">
        <v>79.899213000000003</v>
      </c>
      <c r="Q40" s="981">
        <v>3.9177620000000002</v>
      </c>
      <c r="R40" s="983">
        <v>6.4473269999999996</v>
      </c>
      <c r="S40" s="984"/>
    </row>
    <row r="41" spans="1:19" ht="12.5">
      <c r="A41" s="979">
        <v>34</v>
      </c>
      <c r="B41" s="980" t="s">
        <v>2032</v>
      </c>
      <c r="C41" s="981">
        <v>3256.8087089999999</v>
      </c>
      <c r="D41" s="981">
        <v>914.2003547999999</v>
      </c>
      <c r="E41" s="981">
        <v>146.53244100000001</v>
      </c>
      <c r="F41" s="981">
        <v>639.34336699999994</v>
      </c>
      <c r="G41" s="981">
        <v>16.096958000000001</v>
      </c>
      <c r="H41" s="981">
        <v>-16.357892</v>
      </c>
      <c r="I41" s="981">
        <v>-6.6271630000000004</v>
      </c>
      <c r="J41" s="981">
        <v>-4.7035260000000001</v>
      </c>
      <c r="K41" s="981">
        <v>1841106.119163499</v>
      </c>
      <c r="L41" s="985"/>
      <c r="M41" s="982">
        <v>2.2200000000000001E-2</v>
      </c>
      <c r="N41" s="981">
        <v>893.75833914999998</v>
      </c>
      <c r="O41" s="981">
        <v>799.87092116999997</v>
      </c>
      <c r="P41" s="981">
        <v>1553.89854266</v>
      </c>
      <c r="Q41" s="981">
        <v>9.2809060099999989</v>
      </c>
      <c r="R41" s="983">
        <v>7.6360029999999997</v>
      </c>
      <c r="S41" s="984"/>
    </row>
    <row r="42" spans="1:19" ht="13">
      <c r="A42" s="986">
        <v>35</v>
      </c>
      <c r="B42" s="987" t="s">
        <v>2033</v>
      </c>
      <c r="C42" s="981">
        <v>2635.9545629999998</v>
      </c>
      <c r="D42" s="981">
        <v>359.18748375227699</v>
      </c>
      <c r="E42" s="981">
        <v>146.53244100000001</v>
      </c>
      <c r="F42" s="981">
        <v>457.01921199999998</v>
      </c>
      <c r="G42" s="981">
        <v>15.987136</v>
      </c>
      <c r="H42" s="981">
        <v>-15.681951</v>
      </c>
      <c r="I42" s="981">
        <v>-6.1707289999999997</v>
      </c>
      <c r="J42" s="981">
        <v>-4.6841119999999998</v>
      </c>
      <c r="K42" s="981">
        <v>839107.10996031587</v>
      </c>
      <c r="L42" s="985"/>
      <c r="M42" s="982">
        <v>2.12E-2</v>
      </c>
      <c r="N42" s="981">
        <v>759.95454215321297</v>
      </c>
      <c r="O42" s="981">
        <v>771.07094217008193</v>
      </c>
      <c r="P42" s="981">
        <v>1095.97194666311</v>
      </c>
      <c r="Q42" s="981">
        <v>8.9571320135920001</v>
      </c>
      <c r="R42" s="983">
        <v>6.9253999999999998</v>
      </c>
      <c r="S42" s="984"/>
    </row>
    <row r="43" spans="1:19" ht="13">
      <c r="A43" s="986">
        <v>36</v>
      </c>
      <c r="B43" s="987" t="s">
        <v>2034</v>
      </c>
      <c r="C43" s="989">
        <v>883.33850099999995</v>
      </c>
      <c r="D43" s="989">
        <v>159.87748302503101</v>
      </c>
      <c r="E43" s="989">
        <v>17.005236</v>
      </c>
      <c r="F43" s="989">
        <v>336.76261</v>
      </c>
      <c r="G43" s="989">
        <v>1.055472</v>
      </c>
      <c r="H43" s="989">
        <v>-6.6843250000000003</v>
      </c>
      <c r="I43" s="989">
        <v>-5.4222400000000004</v>
      </c>
      <c r="J43" s="989">
        <v>-7.0509000000000002E-2</v>
      </c>
      <c r="K43" s="989">
        <v>343047.28858080722</v>
      </c>
      <c r="L43" s="985"/>
      <c r="M43" s="982">
        <v>1.8100000000000002E-2</v>
      </c>
      <c r="N43" s="981">
        <v>339.312667768251</v>
      </c>
      <c r="O43" s="981">
        <v>246.39160555786501</v>
      </c>
      <c r="P43" s="981">
        <v>294.16483566603</v>
      </c>
      <c r="Q43" s="981">
        <v>3.4693920078549998</v>
      </c>
      <c r="R43" s="983">
        <v>6.3846429999999996</v>
      </c>
      <c r="S43" s="984"/>
    </row>
    <row r="44" spans="1:19" ht="26">
      <c r="A44" s="986">
        <v>37</v>
      </c>
      <c r="B44" s="987" t="s">
        <v>2035</v>
      </c>
      <c r="C44" s="989">
        <v>554.67289600000004</v>
      </c>
      <c r="D44" s="989">
        <v>555.01287104984294</v>
      </c>
      <c r="E44" s="989">
        <v>0</v>
      </c>
      <c r="F44" s="989">
        <v>146.99081100000001</v>
      </c>
      <c r="G44" s="989">
        <v>1.8114000000000002E-2</v>
      </c>
      <c r="H44" s="989">
        <v>-0.365815</v>
      </c>
      <c r="I44" s="989">
        <v>-0.203546</v>
      </c>
      <c r="J44" s="989">
        <v>-1.3521E-2</v>
      </c>
      <c r="K44" s="989">
        <v>856541.67867076024</v>
      </c>
      <c r="L44" s="985"/>
      <c r="M44" s="982">
        <v>8.9999999999999998E-4</v>
      </c>
      <c r="N44" s="981">
        <v>117.237528</v>
      </c>
      <c r="O44" s="981">
        <v>9.5906970000000005</v>
      </c>
      <c r="P44" s="981">
        <v>427.84467100000001</v>
      </c>
      <c r="Q44" s="981">
        <v>0</v>
      </c>
      <c r="R44" s="983">
        <v>10.898249</v>
      </c>
      <c r="S44" s="984"/>
    </row>
    <row r="45" spans="1:19" ht="13">
      <c r="A45" s="986">
        <v>38</v>
      </c>
      <c r="B45" s="987" t="s">
        <v>2036</v>
      </c>
      <c r="C45" s="989">
        <v>66.181250000000006</v>
      </c>
      <c r="D45" s="989">
        <v>0</v>
      </c>
      <c r="E45" s="989">
        <v>0</v>
      </c>
      <c r="F45" s="989">
        <v>35.333343999999997</v>
      </c>
      <c r="G45" s="989">
        <v>9.1707999999999998E-2</v>
      </c>
      <c r="H45" s="989">
        <v>-0.31012600000000001</v>
      </c>
      <c r="I45" s="989">
        <v>-0.252888</v>
      </c>
      <c r="J45" s="989">
        <v>-5.8929999999999998E-3</v>
      </c>
      <c r="K45" s="989">
        <v>145457.3305324229</v>
      </c>
      <c r="L45" s="985"/>
      <c r="M45" s="982">
        <v>1E-4</v>
      </c>
      <c r="N45" s="981">
        <v>16.566268999999998</v>
      </c>
      <c r="O45" s="981">
        <v>19.209282000000002</v>
      </c>
      <c r="P45" s="981">
        <v>30.081924999999998</v>
      </c>
      <c r="Q45" s="981">
        <v>0.32377400000000001</v>
      </c>
      <c r="R45" s="983">
        <v>8.5975619999999999</v>
      </c>
      <c r="S45" s="984"/>
    </row>
    <row r="46" spans="1:19" ht="12.5">
      <c r="A46" s="979">
        <v>39</v>
      </c>
      <c r="B46" s="980" t="s">
        <v>2037</v>
      </c>
      <c r="C46" s="981">
        <v>1379.1976480000001</v>
      </c>
      <c r="D46" s="981">
        <v>0</v>
      </c>
      <c r="E46" s="981">
        <v>0</v>
      </c>
      <c r="F46" s="981">
        <v>140.65107</v>
      </c>
      <c r="G46" s="981">
        <v>5.9216899999999999</v>
      </c>
      <c r="H46" s="981">
        <v>-3.822146</v>
      </c>
      <c r="I46" s="981">
        <v>-1.2720860000000001</v>
      </c>
      <c r="J46" s="981">
        <v>-1.7378389999999999</v>
      </c>
      <c r="K46" s="981">
        <v>564262.8777502944</v>
      </c>
      <c r="L46" s="985"/>
      <c r="M46" s="982">
        <v>5.0000000000000001E-4</v>
      </c>
      <c r="N46" s="981">
        <v>522.40187837877204</v>
      </c>
      <c r="O46" s="981">
        <v>316.81865222971203</v>
      </c>
      <c r="P46" s="981">
        <v>501.907664363913</v>
      </c>
      <c r="Q46" s="981">
        <v>38.069453027603004</v>
      </c>
      <c r="R46" s="983">
        <v>8.8419410000000003</v>
      </c>
      <c r="S46" s="984"/>
    </row>
    <row r="47" spans="1:19" ht="12.5">
      <c r="A47" s="979">
        <v>40</v>
      </c>
      <c r="B47" s="980" t="s">
        <v>2038</v>
      </c>
      <c r="C47" s="981">
        <v>6297.8830150000003</v>
      </c>
      <c r="D47" s="981">
        <v>58.699308299999998</v>
      </c>
      <c r="E47" s="981">
        <v>16.295119</v>
      </c>
      <c r="F47" s="981">
        <v>2057.9126630000001</v>
      </c>
      <c r="G47" s="981">
        <v>300.39268700000002</v>
      </c>
      <c r="H47" s="981">
        <v>-177.10558900000001</v>
      </c>
      <c r="I47" s="981">
        <v>-23.925412000000001</v>
      </c>
      <c r="J47" s="981">
        <v>-133.835679</v>
      </c>
      <c r="K47" s="981">
        <v>208472.36722937837</v>
      </c>
      <c r="L47" s="985"/>
      <c r="M47" s="982">
        <v>8.9999999999999998E-4</v>
      </c>
      <c r="N47" s="981">
        <v>3742.3522250300002</v>
      </c>
      <c r="O47" s="981">
        <v>969.78404390999992</v>
      </c>
      <c r="P47" s="981">
        <v>1214.5627632400001</v>
      </c>
      <c r="Q47" s="981">
        <v>371.18398282000004</v>
      </c>
      <c r="R47" s="983">
        <v>6.2255289999999999</v>
      </c>
      <c r="S47" s="984"/>
    </row>
    <row r="48" spans="1:19" ht="13">
      <c r="A48" s="986">
        <v>41</v>
      </c>
      <c r="B48" s="987" t="s">
        <v>2039</v>
      </c>
      <c r="C48" s="989">
        <v>2596.5000060000002</v>
      </c>
      <c r="D48" s="989">
        <v>7.3656802851999992E-2</v>
      </c>
      <c r="E48" s="989">
        <v>1.365772</v>
      </c>
      <c r="F48" s="989">
        <v>1198.256063</v>
      </c>
      <c r="G48" s="989">
        <v>152.409695</v>
      </c>
      <c r="H48" s="989">
        <v>-88.028071999999995</v>
      </c>
      <c r="I48" s="989">
        <v>-14.168485</v>
      </c>
      <c r="J48" s="989">
        <v>-57.533487000000001</v>
      </c>
      <c r="K48" s="989">
        <v>67494.283537005336</v>
      </c>
      <c r="L48" s="985"/>
      <c r="M48" s="982">
        <v>0</v>
      </c>
      <c r="N48" s="981">
        <v>1663.9274187183298</v>
      </c>
      <c r="O48" s="981">
        <v>315.63372775687805</v>
      </c>
      <c r="P48" s="981">
        <v>490.52574862216403</v>
      </c>
      <c r="Q48" s="981">
        <v>126.41311090262801</v>
      </c>
      <c r="R48" s="983">
        <v>5.3454839999999999</v>
      </c>
      <c r="S48" s="984"/>
    </row>
    <row r="49" spans="1:19" ht="13">
      <c r="A49" s="986">
        <v>42</v>
      </c>
      <c r="B49" s="987" t="s">
        <v>2040</v>
      </c>
      <c r="C49" s="989">
        <v>1123.204103</v>
      </c>
      <c r="D49" s="989">
        <v>0</v>
      </c>
      <c r="E49" s="989">
        <v>0</v>
      </c>
      <c r="F49" s="989">
        <v>120.807523</v>
      </c>
      <c r="G49" s="989">
        <v>85.177267999999998</v>
      </c>
      <c r="H49" s="989">
        <v>-45.827863999999998</v>
      </c>
      <c r="I49" s="989">
        <v>-0.79926600000000003</v>
      </c>
      <c r="J49" s="989">
        <v>-44.177177999999998</v>
      </c>
      <c r="K49" s="989">
        <v>55823.032317493387</v>
      </c>
      <c r="L49" s="985"/>
      <c r="M49" s="982">
        <v>2.0000000000000001E-4</v>
      </c>
      <c r="N49" s="981">
        <v>633.67994943313306</v>
      </c>
      <c r="O49" s="981">
        <v>181.99270551880198</v>
      </c>
      <c r="P49" s="981">
        <v>195.63955503280499</v>
      </c>
      <c r="Q49" s="981">
        <v>111.89189301526099</v>
      </c>
      <c r="R49" s="983">
        <v>7.3676060000000003</v>
      </c>
      <c r="S49" s="984"/>
    </row>
    <row r="50" spans="1:19" ht="13">
      <c r="A50" s="986">
        <v>43</v>
      </c>
      <c r="B50" s="987" t="s">
        <v>2041</v>
      </c>
      <c r="C50" s="989">
        <v>2578.1789060000001</v>
      </c>
      <c r="D50" s="989">
        <v>58.625651495085002</v>
      </c>
      <c r="E50" s="989">
        <v>14.929347</v>
      </c>
      <c r="F50" s="989">
        <v>738.84907699999997</v>
      </c>
      <c r="G50" s="989">
        <v>62.805723999999998</v>
      </c>
      <c r="H50" s="989">
        <v>-43.249653000000002</v>
      </c>
      <c r="I50" s="989">
        <v>-8.9576609999999999</v>
      </c>
      <c r="J50" s="989">
        <v>-32.125014</v>
      </c>
      <c r="K50" s="989">
        <v>85155.051374879666</v>
      </c>
      <c r="L50" s="985"/>
      <c r="M50" s="982">
        <v>6.9999999999999999E-4</v>
      </c>
      <c r="N50" s="981">
        <v>1444.7448568792499</v>
      </c>
      <c r="O50" s="981">
        <v>472.15761063372804</v>
      </c>
      <c r="P50" s="981">
        <v>528.39745959009997</v>
      </c>
      <c r="Q50" s="981">
        <v>132.87897889691999</v>
      </c>
      <c r="R50" s="983">
        <v>6.61395</v>
      </c>
      <c r="S50" s="984"/>
    </row>
    <row r="51" spans="1:19" ht="12.5">
      <c r="A51" s="979">
        <v>44</v>
      </c>
      <c r="B51" s="980" t="s">
        <v>2042</v>
      </c>
      <c r="C51" s="981">
        <v>13668.405579</v>
      </c>
      <c r="D51" s="981">
        <v>91.972232571390009</v>
      </c>
      <c r="E51" s="981">
        <v>1.1913180000000001</v>
      </c>
      <c r="F51" s="981">
        <v>3185.7915509999998</v>
      </c>
      <c r="G51" s="981">
        <v>803.79452200000003</v>
      </c>
      <c r="H51" s="981">
        <v>-690.41723200000001</v>
      </c>
      <c r="I51" s="981">
        <v>-51.186351000000002</v>
      </c>
      <c r="J51" s="981">
        <v>-618.21230500000001</v>
      </c>
      <c r="K51" s="981">
        <v>939730.80582938809</v>
      </c>
      <c r="L51" s="985"/>
      <c r="M51" s="982">
        <v>1.8E-3</v>
      </c>
      <c r="N51" s="981">
        <v>8958.8215739781099</v>
      </c>
      <c r="O51" s="981">
        <v>2121.2559925117498</v>
      </c>
      <c r="P51" s="981">
        <v>1774.3181685444902</v>
      </c>
      <c r="Q51" s="981">
        <v>814.0098439656399</v>
      </c>
      <c r="R51" s="983">
        <v>5.5143959999999996</v>
      </c>
      <c r="S51" s="984"/>
    </row>
    <row r="52" spans="1:19" ht="12.5">
      <c r="A52" s="979">
        <v>45</v>
      </c>
      <c r="B52" s="980" t="s">
        <v>2043</v>
      </c>
      <c r="C52" s="981">
        <v>5148.9705830000003</v>
      </c>
      <c r="D52" s="981">
        <v>339.83133564999997</v>
      </c>
      <c r="E52" s="981">
        <v>90.097076999999999</v>
      </c>
      <c r="F52" s="981">
        <v>1611.0802289999999</v>
      </c>
      <c r="G52" s="981">
        <v>63.937620000000003</v>
      </c>
      <c r="H52" s="981">
        <v>-46.503712</v>
      </c>
      <c r="I52" s="981">
        <v>-22.060072000000002</v>
      </c>
      <c r="J52" s="981">
        <v>-19.329514</v>
      </c>
      <c r="K52" s="981">
        <v>1585107.5174233273</v>
      </c>
      <c r="L52" s="985"/>
      <c r="M52" s="982">
        <v>1.1999999999999999E-3</v>
      </c>
      <c r="N52" s="981">
        <v>3432.6532451400003</v>
      </c>
      <c r="O52" s="981">
        <v>993.70205531999989</v>
      </c>
      <c r="P52" s="981">
        <v>668.71150850000004</v>
      </c>
      <c r="Q52" s="981">
        <v>53.903774049999996</v>
      </c>
      <c r="R52" s="983">
        <v>4.6549589999999998</v>
      </c>
      <c r="S52" s="984"/>
    </row>
    <row r="53" spans="1:19" ht="13">
      <c r="A53" s="986">
        <v>46</v>
      </c>
      <c r="B53" s="987" t="s">
        <v>2044</v>
      </c>
      <c r="C53" s="989">
        <v>2745.710439</v>
      </c>
      <c r="D53" s="989">
        <v>339.83133564582096</v>
      </c>
      <c r="E53" s="989">
        <v>66.317393999999993</v>
      </c>
      <c r="F53" s="989">
        <v>1188.433796</v>
      </c>
      <c r="G53" s="989">
        <v>27.007156999999999</v>
      </c>
      <c r="H53" s="989">
        <v>-29.306802999999999</v>
      </c>
      <c r="I53" s="989">
        <v>-17.419066999999998</v>
      </c>
      <c r="J53" s="989">
        <v>-9.8235449999999993</v>
      </c>
      <c r="K53" s="989">
        <v>349460.40743044607</v>
      </c>
      <c r="L53" s="985"/>
      <c r="M53" s="982">
        <v>6.9999999999999999E-4</v>
      </c>
      <c r="N53" s="981">
        <v>2043.7430959999999</v>
      </c>
      <c r="O53" s="981">
        <v>426.67508299999997</v>
      </c>
      <c r="P53" s="981">
        <v>249.24509699999999</v>
      </c>
      <c r="Q53" s="981">
        <v>26.047163000000001</v>
      </c>
      <c r="R53" s="983">
        <v>4.412744</v>
      </c>
      <c r="S53" s="984"/>
    </row>
    <row r="54" spans="1:19" ht="13">
      <c r="A54" s="986">
        <v>47</v>
      </c>
      <c r="B54" s="987" t="s">
        <v>2045</v>
      </c>
      <c r="C54" s="989">
        <v>796.49690299999997</v>
      </c>
      <c r="D54" s="989">
        <v>0</v>
      </c>
      <c r="E54" s="989">
        <v>0</v>
      </c>
      <c r="F54" s="989">
        <v>46.306055000000001</v>
      </c>
      <c r="G54" s="989">
        <v>0.26488499999999998</v>
      </c>
      <c r="H54" s="989">
        <v>-0.62855300000000003</v>
      </c>
      <c r="I54" s="989">
        <v>-0.193075</v>
      </c>
      <c r="J54" s="989">
        <v>-0.16164899999999999</v>
      </c>
      <c r="K54" s="989">
        <v>1135780.7711557022</v>
      </c>
      <c r="L54" s="985"/>
      <c r="M54" s="982">
        <v>0</v>
      </c>
      <c r="N54" s="981">
        <v>592.83225025570005</v>
      </c>
      <c r="O54" s="981">
        <v>84.554503893841996</v>
      </c>
      <c r="P54" s="981">
        <v>119.09333685047901</v>
      </c>
      <c r="Q54" s="981">
        <v>1.6811999979E-2</v>
      </c>
      <c r="R54" s="983">
        <v>3.4602020000000002</v>
      </c>
      <c r="S54" s="984"/>
    </row>
    <row r="55" spans="1:19" ht="13">
      <c r="A55" s="986">
        <v>48</v>
      </c>
      <c r="B55" s="987" t="s">
        <v>2046</v>
      </c>
      <c r="C55" s="989">
        <v>41.696894999999998</v>
      </c>
      <c r="D55" s="989">
        <v>0</v>
      </c>
      <c r="E55" s="989">
        <v>0</v>
      </c>
      <c r="F55" s="989">
        <v>0.98990299999999998</v>
      </c>
      <c r="G55" s="989">
        <v>21.807462000000001</v>
      </c>
      <c r="H55" s="989">
        <v>-4.7049159999999999</v>
      </c>
      <c r="I55" s="989">
        <v>-5.3520999999999999E-2</v>
      </c>
      <c r="J55" s="989">
        <v>-4.6175569999999997</v>
      </c>
      <c r="K55" s="989">
        <v>39932.560076243164</v>
      </c>
      <c r="L55" s="985"/>
      <c r="M55" s="982">
        <v>0</v>
      </c>
      <c r="N55" s="981">
        <v>33.209468796448995</v>
      </c>
      <c r="O55" s="981">
        <v>2.92627507018</v>
      </c>
      <c r="P55" s="981">
        <v>2.155408051692</v>
      </c>
      <c r="Q55" s="981">
        <v>3.4057430816790002</v>
      </c>
      <c r="R55" s="983">
        <v>3.9140969999999999</v>
      </c>
      <c r="S55" s="984"/>
    </row>
    <row r="56" spans="1:19" ht="13">
      <c r="A56" s="986">
        <v>49</v>
      </c>
      <c r="B56" s="987" t="s">
        <v>2047</v>
      </c>
      <c r="C56" s="989">
        <v>1479.6529109999999</v>
      </c>
      <c r="D56" s="989">
        <v>0</v>
      </c>
      <c r="E56" s="989">
        <v>23.778517999999998</v>
      </c>
      <c r="F56" s="989">
        <v>330.19695200000001</v>
      </c>
      <c r="G56" s="989">
        <v>14.309891</v>
      </c>
      <c r="H56" s="989">
        <v>-10.629794</v>
      </c>
      <c r="I56" s="989">
        <v>-3.6748029999999998</v>
      </c>
      <c r="J56" s="989">
        <v>-4.3134389999999998</v>
      </c>
      <c r="K56" s="989">
        <v>58662.552374878265</v>
      </c>
      <c r="L56" s="985"/>
      <c r="M56" s="982">
        <v>5.0000000000000001E-4</v>
      </c>
      <c r="N56" s="981">
        <v>682.46790607753007</v>
      </c>
      <c r="O56" s="981">
        <v>477.06405135516798</v>
      </c>
      <c r="P56" s="981">
        <v>296.36556159941205</v>
      </c>
      <c r="Q56" s="981">
        <v>23.755391967891001</v>
      </c>
      <c r="R56" s="983">
        <v>5.9142010000000003</v>
      </c>
      <c r="S56" s="984"/>
    </row>
    <row r="57" spans="1:19" ht="13">
      <c r="A57" s="986">
        <v>50</v>
      </c>
      <c r="B57" s="987" t="s">
        <v>2048</v>
      </c>
      <c r="C57" s="989">
        <v>85.413435000000007</v>
      </c>
      <c r="D57" s="989">
        <v>0</v>
      </c>
      <c r="E57" s="989">
        <v>1.165E-3</v>
      </c>
      <c r="F57" s="989">
        <v>45.153523</v>
      </c>
      <c r="G57" s="989">
        <v>0.54822499999999996</v>
      </c>
      <c r="H57" s="989">
        <v>-1.233646</v>
      </c>
      <c r="I57" s="989">
        <v>-0.71960599999999997</v>
      </c>
      <c r="J57" s="989">
        <v>-0.41332400000000002</v>
      </c>
      <c r="K57" s="989">
        <v>1271.2263860576957</v>
      </c>
      <c r="L57" s="985"/>
      <c r="M57" s="982">
        <v>0</v>
      </c>
      <c r="N57" s="981">
        <v>80.400524000000004</v>
      </c>
      <c r="O57" s="981">
        <v>2.4821420000000001</v>
      </c>
      <c r="P57" s="981">
        <v>1.8521049999999999</v>
      </c>
      <c r="Q57" s="981">
        <v>0.67866400000000004</v>
      </c>
      <c r="R57" s="983">
        <v>3.2496010000000002</v>
      </c>
      <c r="S57" s="984"/>
    </row>
    <row r="58" spans="1:19" s="991" customFormat="1" ht="12.5">
      <c r="A58" s="979">
        <v>51</v>
      </c>
      <c r="B58" s="990" t="s">
        <v>2049</v>
      </c>
      <c r="C58" s="981">
        <v>1097.0404510000001</v>
      </c>
      <c r="D58" s="981">
        <v>0</v>
      </c>
      <c r="E58" s="981">
        <v>0</v>
      </c>
      <c r="F58" s="981">
        <v>530.39001900000005</v>
      </c>
      <c r="G58" s="981">
        <v>84.197029999999998</v>
      </c>
      <c r="H58" s="981">
        <v>-25.099930000000001</v>
      </c>
      <c r="I58" s="981">
        <v>-5.8604060000000002</v>
      </c>
      <c r="J58" s="981">
        <v>-18.584144999999999</v>
      </c>
      <c r="K58" s="981">
        <v>34516.572338970349</v>
      </c>
      <c r="L58" s="985"/>
      <c r="M58" s="982">
        <v>0</v>
      </c>
      <c r="N58" s="981">
        <v>391.38439571352797</v>
      </c>
      <c r="O58" s="981">
        <v>330.44024560242099</v>
      </c>
      <c r="P58" s="981">
        <v>364.02583866365097</v>
      </c>
      <c r="Q58" s="981">
        <v>11.189971020400002</v>
      </c>
      <c r="R58" s="983">
        <v>7.9139739999999996</v>
      </c>
      <c r="S58" s="984"/>
    </row>
    <row r="59" spans="1:19" ht="12.5">
      <c r="A59" s="979">
        <v>52</v>
      </c>
      <c r="B59" s="980" t="s">
        <v>2050</v>
      </c>
      <c r="C59" s="981">
        <v>12385.407037999999</v>
      </c>
      <c r="D59" s="981">
        <v>0</v>
      </c>
      <c r="E59" s="981">
        <v>13.993167</v>
      </c>
      <c r="F59" s="981">
        <v>3228.2801800000002</v>
      </c>
      <c r="G59" s="981">
        <v>494.22526299999998</v>
      </c>
      <c r="H59" s="981">
        <v>-191.802662</v>
      </c>
      <c r="I59" s="981">
        <v>-37.016584000000002</v>
      </c>
      <c r="J59" s="981">
        <v>-124.00123499999999</v>
      </c>
      <c r="K59" s="981">
        <v>158940.08290503474</v>
      </c>
      <c r="L59" s="985"/>
      <c r="M59" s="982">
        <v>3.5000000000000001E-3</v>
      </c>
      <c r="N59" s="981">
        <v>5662.1906397141702</v>
      </c>
      <c r="O59" s="981">
        <v>3153.5563147269099</v>
      </c>
      <c r="P59" s="981">
        <v>3264.6848236820401</v>
      </c>
      <c r="Q59" s="981">
        <v>304.97525987688101</v>
      </c>
      <c r="R59" s="983">
        <v>7.0839179999999997</v>
      </c>
      <c r="S59" s="984"/>
    </row>
    <row r="60" spans="1:19" s="997" customFormat="1" ht="26">
      <c r="A60" s="971">
        <v>53</v>
      </c>
      <c r="B60" s="992" t="s">
        <v>2051</v>
      </c>
      <c r="C60" s="993">
        <v>22466.590845999999</v>
      </c>
      <c r="D60" s="993">
        <v>0</v>
      </c>
      <c r="E60" s="993">
        <v>105.102993</v>
      </c>
      <c r="F60" s="993">
        <v>5363.6012030000002</v>
      </c>
      <c r="G60" s="993">
        <v>513.13107600000001</v>
      </c>
      <c r="H60" s="993">
        <v>-378.70451200000002</v>
      </c>
      <c r="I60" s="993">
        <v>-117.67387600000001</v>
      </c>
      <c r="J60" s="993">
        <v>-264.538389</v>
      </c>
      <c r="K60" s="994"/>
      <c r="L60" s="994"/>
      <c r="M60" s="994"/>
      <c r="N60" s="995">
        <v>10957.062567609999</v>
      </c>
      <c r="O60" s="995">
        <v>4709.4659759799997</v>
      </c>
      <c r="P60" s="995">
        <v>5235.7610520299995</v>
      </c>
      <c r="Q60" s="995">
        <v>1564.3012503799998</v>
      </c>
      <c r="R60" s="996">
        <v>7.2613019999999997</v>
      </c>
      <c r="S60" s="984"/>
    </row>
    <row r="61" spans="1:19" s="991" customFormat="1" ht="13">
      <c r="A61" s="979">
        <v>54</v>
      </c>
      <c r="B61" s="990" t="s">
        <v>2052</v>
      </c>
      <c r="C61" s="981">
        <v>3844.8844239999999</v>
      </c>
      <c r="D61" s="981">
        <v>0</v>
      </c>
      <c r="E61" s="981">
        <v>30.446121999999999</v>
      </c>
      <c r="F61" s="981">
        <v>806.91180799999995</v>
      </c>
      <c r="G61" s="981">
        <v>106.35115500000001</v>
      </c>
      <c r="H61" s="981">
        <v>-83.877131000000006</v>
      </c>
      <c r="I61" s="981">
        <v>-15.415701</v>
      </c>
      <c r="J61" s="981">
        <v>-62.197842999999999</v>
      </c>
      <c r="K61" s="994"/>
      <c r="L61" s="985"/>
      <c r="M61" s="994"/>
      <c r="N61" s="981">
        <v>2104.0764785472402</v>
      </c>
      <c r="O61" s="981">
        <v>1040.2143912705501</v>
      </c>
      <c r="P61" s="981">
        <v>427.29705811113399</v>
      </c>
      <c r="Q61" s="981">
        <v>273.29649607108098</v>
      </c>
      <c r="R61" s="983">
        <v>5.1326520000000002</v>
      </c>
      <c r="S61" s="984"/>
    </row>
    <row r="62" spans="1:19" s="991" customFormat="1" ht="13">
      <c r="A62" s="979">
        <v>55</v>
      </c>
      <c r="B62" s="990" t="s">
        <v>2053</v>
      </c>
      <c r="C62" s="981">
        <v>18621.706421999999</v>
      </c>
      <c r="D62" s="981">
        <v>0</v>
      </c>
      <c r="E62" s="981">
        <v>74.656870999999995</v>
      </c>
      <c r="F62" s="981">
        <v>4556.6893950000003</v>
      </c>
      <c r="G62" s="981">
        <v>406.779921</v>
      </c>
      <c r="H62" s="981">
        <v>-294.827381</v>
      </c>
      <c r="I62" s="981">
        <v>-102.25817499999999</v>
      </c>
      <c r="J62" s="981">
        <v>-202.34054599999999</v>
      </c>
      <c r="K62" s="994"/>
      <c r="L62" s="985"/>
      <c r="M62" s="994"/>
      <c r="N62" s="981">
        <v>8852.9860890606305</v>
      </c>
      <c r="O62" s="981">
        <v>3669.25158470939</v>
      </c>
      <c r="P62" s="981">
        <v>4808.4639939243207</v>
      </c>
      <c r="Q62" s="981">
        <v>1291.0047543056601</v>
      </c>
      <c r="R62" s="983">
        <v>7.700812</v>
      </c>
    </row>
    <row r="63" spans="1:19" s="978" customFormat="1" ht="13">
      <c r="A63" s="998">
        <v>56</v>
      </c>
      <c r="B63" s="999" t="s">
        <v>138</v>
      </c>
      <c r="C63" s="1000">
        <v>83580.925298999995</v>
      </c>
      <c r="D63" s="1000">
        <v>1446.2787356600002</v>
      </c>
      <c r="E63" s="1000">
        <v>394.70998900000001</v>
      </c>
      <c r="F63" s="1000">
        <v>22535.862423999999</v>
      </c>
      <c r="G63" s="1000">
        <v>2992.583588</v>
      </c>
      <c r="H63" s="1000">
        <v>-1915.895716</v>
      </c>
      <c r="I63" s="1000">
        <v>-330.30017900000001</v>
      </c>
      <c r="J63" s="1000">
        <v>-1484.6135380000001</v>
      </c>
      <c r="K63" s="1000">
        <v>11699919.645851901</v>
      </c>
      <c r="L63" s="1001"/>
      <c r="M63" s="1002">
        <v>3.95E-2</v>
      </c>
      <c r="N63" s="1000">
        <v>46441.854862330001</v>
      </c>
      <c r="O63" s="1000">
        <v>16859.100107210001</v>
      </c>
      <c r="P63" s="1000">
        <v>16742.722275550001</v>
      </c>
      <c r="Q63" s="1000">
        <v>3537.2480538699997</v>
      </c>
      <c r="R63" s="1003">
        <v>6.210998</v>
      </c>
    </row>
    <row r="64" spans="1:19" ht="13">
      <c r="A64" s="1004" t="s">
        <v>2054</v>
      </c>
      <c r="B64" s="1005"/>
      <c r="C64" s="1006"/>
      <c r="D64" s="1007"/>
      <c r="E64" s="1007"/>
      <c r="F64" s="1007"/>
      <c r="G64" s="1007"/>
      <c r="H64" s="1007"/>
      <c r="I64" s="1007"/>
      <c r="J64" s="1007"/>
      <c r="K64" s="1005"/>
      <c r="L64" s="1005"/>
      <c r="M64" s="1008"/>
      <c r="N64" s="1005"/>
      <c r="O64" s="1005"/>
      <c r="P64" s="1005"/>
      <c r="Q64" s="1005"/>
      <c r="R64" s="1005"/>
    </row>
    <row r="65" spans="1:20" s="1013" customFormat="1" ht="13">
      <c r="A65" s="986" t="s">
        <v>2208</v>
      </c>
      <c r="B65" s="1009"/>
      <c r="C65" s="1010"/>
      <c r="D65" s="1010"/>
      <c r="E65" s="1010"/>
      <c r="F65" s="1010"/>
      <c r="G65" s="1010"/>
      <c r="H65" s="1010"/>
      <c r="I65" s="1010"/>
      <c r="J65" s="1010"/>
      <c r="K65" s="1010"/>
      <c r="L65" s="1010"/>
      <c r="M65" s="1011"/>
      <c r="N65" s="1010"/>
      <c r="O65" s="1010"/>
      <c r="P65" s="1010"/>
      <c r="Q65" s="1010"/>
      <c r="R65" s="1010"/>
      <c r="S65" s="1012"/>
      <c r="T65" s="1010"/>
    </row>
    <row r="66" spans="1:20" ht="12.5">
      <c r="B66" s="1422"/>
      <c r="C66" s="1422"/>
      <c r="D66" s="1422"/>
      <c r="E66" s="1422"/>
      <c r="F66" s="1422"/>
      <c r="G66" s="1422"/>
      <c r="H66" s="1422"/>
      <c r="I66" s="1422"/>
      <c r="J66" s="1422"/>
    </row>
    <row r="67" spans="1:20" ht="409.5" customHeight="1">
      <c r="B67" s="1423" t="s">
        <v>2055</v>
      </c>
      <c r="C67" s="1423"/>
      <c r="D67" s="1423"/>
      <c r="E67" s="1423"/>
      <c r="F67" s="1423"/>
      <c r="G67" s="1423"/>
      <c r="H67" s="1423"/>
      <c r="I67" s="1423"/>
      <c r="J67" s="1423"/>
    </row>
    <row r="68" spans="1:20">
      <c r="B68" s="1423"/>
      <c r="C68" s="1423"/>
      <c r="D68" s="1423"/>
      <c r="E68" s="1423"/>
      <c r="F68" s="1423"/>
      <c r="G68" s="1423"/>
      <c r="H68" s="1423"/>
      <c r="I68" s="1423"/>
      <c r="J68" s="1423"/>
    </row>
    <row r="69" spans="1:20">
      <c r="B69" s="1423"/>
      <c r="C69" s="1423"/>
      <c r="D69" s="1423"/>
      <c r="E69" s="1423"/>
      <c r="F69" s="1423"/>
      <c r="G69" s="1423"/>
      <c r="H69" s="1423"/>
      <c r="I69" s="1423"/>
      <c r="J69" s="1423"/>
    </row>
    <row r="70" spans="1:20">
      <c r="B70" s="1423"/>
      <c r="C70" s="1423"/>
      <c r="D70" s="1423"/>
      <c r="E70" s="1423"/>
      <c r="F70" s="1423"/>
      <c r="G70" s="1423"/>
      <c r="H70" s="1423"/>
      <c r="I70" s="1423"/>
      <c r="J70" s="1423"/>
    </row>
    <row r="71" spans="1:20">
      <c r="B71" s="1423"/>
      <c r="C71" s="1423"/>
      <c r="D71" s="1423"/>
      <c r="E71" s="1423"/>
      <c r="F71" s="1423"/>
      <c r="G71" s="1423"/>
      <c r="H71" s="1423"/>
      <c r="I71" s="1423"/>
      <c r="J71" s="1423"/>
    </row>
    <row r="72" spans="1:20">
      <c r="B72" s="1423"/>
      <c r="C72" s="1423"/>
      <c r="D72" s="1423"/>
      <c r="E72" s="1423"/>
      <c r="F72" s="1423"/>
      <c r="G72" s="1423"/>
      <c r="H72" s="1423"/>
      <c r="I72" s="1423"/>
      <c r="J72" s="1423"/>
    </row>
    <row r="73" spans="1:20">
      <c r="B73" s="1423"/>
      <c r="C73" s="1423"/>
      <c r="D73" s="1423"/>
      <c r="E73" s="1423"/>
      <c r="F73" s="1423"/>
      <c r="G73" s="1423"/>
      <c r="H73" s="1423"/>
      <c r="I73" s="1423"/>
      <c r="J73" s="1423"/>
    </row>
    <row r="74" spans="1:20">
      <c r="B74" s="1423"/>
      <c r="C74" s="1423"/>
      <c r="D74" s="1423"/>
      <c r="E74" s="1423"/>
      <c r="F74" s="1423"/>
      <c r="G74" s="1423"/>
      <c r="H74" s="1423"/>
      <c r="I74" s="1423"/>
      <c r="J74" s="1423"/>
    </row>
    <row r="75" spans="1:20">
      <c r="B75" s="1423"/>
      <c r="C75" s="1423"/>
      <c r="D75" s="1423"/>
      <c r="E75" s="1423"/>
      <c r="F75" s="1423"/>
      <c r="G75" s="1423"/>
      <c r="H75" s="1423"/>
      <c r="I75" s="1423"/>
      <c r="J75" s="1423"/>
    </row>
    <row r="76" spans="1:20" ht="11.5" customHeight="1">
      <c r="B76" s="1423"/>
      <c r="C76" s="1423"/>
      <c r="D76" s="1423"/>
      <c r="E76" s="1423"/>
      <c r="F76" s="1423"/>
      <c r="G76" s="1423"/>
      <c r="H76" s="1423"/>
      <c r="I76" s="1423"/>
      <c r="J76" s="1423"/>
    </row>
    <row r="77" spans="1:20" ht="11.5" customHeight="1">
      <c r="B77" s="1423"/>
      <c r="C77" s="1423"/>
      <c r="D77" s="1423"/>
      <c r="E77" s="1423"/>
      <c r="F77" s="1423"/>
      <c r="G77" s="1423"/>
      <c r="H77" s="1423"/>
      <c r="I77" s="1423"/>
      <c r="J77" s="1423"/>
    </row>
    <row r="78" spans="1:20" ht="11.5" customHeight="1">
      <c r="B78" s="1423"/>
      <c r="C78" s="1423"/>
      <c r="D78" s="1423"/>
      <c r="E78" s="1423"/>
      <c r="F78" s="1423"/>
      <c r="G78" s="1423"/>
      <c r="H78" s="1423"/>
      <c r="I78" s="1423"/>
      <c r="J78" s="1423"/>
    </row>
    <row r="79" spans="1:20" ht="11.5" customHeight="1">
      <c r="B79" s="1423"/>
      <c r="C79" s="1423"/>
      <c r="D79" s="1423"/>
      <c r="E79" s="1423"/>
      <c r="F79" s="1423"/>
      <c r="G79" s="1423"/>
      <c r="H79" s="1423"/>
      <c r="I79" s="1423"/>
      <c r="J79" s="1423"/>
    </row>
    <row r="80" spans="1:20" ht="11.5" customHeight="1">
      <c r="B80" s="1423"/>
      <c r="C80" s="1423"/>
      <c r="D80" s="1423"/>
      <c r="E80" s="1423"/>
      <c r="F80" s="1423"/>
      <c r="G80" s="1423"/>
      <c r="H80" s="1423"/>
      <c r="I80" s="1423"/>
      <c r="J80" s="1423"/>
    </row>
    <row r="81" spans="2:10" ht="11.5" hidden="1" customHeight="1">
      <c r="B81" s="1423"/>
      <c r="C81" s="1423"/>
      <c r="D81" s="1423"/>
      <c r="E81" s="1423"/>
      <c r="F81" s="1423"/>
      <c r="G81" s="1423"/>
      <c r="H81" s="1423"/>
      <c r="I81" s="1423"/>
      <c r="J81" s="1423"/>
    </row>
    <row r="82" spans="2:10">
      <c r="B82" s="1423"/>
      <c r="C82" s="1423"/>
      <c r="D82" s="1423"/>
      <c r="E82" s="1423"/>
      <c r="F82" s="1423"/>
      <c r="G82" s="1423"/>
      <c r="H82" s="1423"/>
      <c r="I82" s="1423"/>
      <c r="J82" s="1423"/>
    </row>
    <row r="83" spans="2:10">
      <c r="B83" s="1423"/>
      <c r="C83" s="1423"/>
      <c r="D83" s="1423"/>
      <c r="E83" s="1423"/>
      <c r="F83" s="1423"/>
      <c r="G83" s="1423"/>
      <c r="H83" s="1423"/>
      <c r="I83" s="1423"/>
      <c r="J83" s="1423"/>
    </row>
    <row r="84" spans="2:10">
      <c r="B84" s="1423"/>
      <c r="C84" s="1423"/>
      <c r="D84" s="1423"/>
      <c r="E84" s="1423"/>
      <c r="F84" s="1423"/>
      <c r="G84" s="1423"/>
      <c r="H84" s="1423"/>
      <c r="I84" s="1423"/>
      <c r="J84" s="1423"/>
    </row>
    <row r="85" spans="2:10">
      <c r="B85" s="1423"/>
      <c r="C85" s="1423"/>
      <c r="D85" s="1423"/>
      <c r="E85" s="1423"/>
      <c r="F85" s="1423"/>
      <c r="G85" s="1423"/>
      <c r="H85" s="1423"/>
      <c r="I85" s="1423"/>
      <c r="J85" s="1423"/>
    </row>
    <row r="86" spans="2:10">
      <c r="B86" s="1423"/>
      <c r="C86" s="1423"/>
      <c r="D86" s="1423"/>
      <c r="E86" s="1423"/>
      <c r="F86" s="1423"/>
      <c r="G86" s="1423"/>
      <c r="H86" s="1423"/>
      <c r="I86" s="1423"/>
      <c r="J86" s="1423"/>
    </row>
    <row r="87" spans="2:10">
      <c r="B87" s="1423"/>
      <c r="C87" s="1423"/>
      <c r="D87" s="1423"/>
      <c r="E87" s="1423"/>
      <c r="F87" s="1423"/>
      <c r="G87" s="1423"/>
      <c r="H87" s="1423"/>
      <c r="I87" s="1423"/>
      <c r="J87" s="1423"/>
    </row>
    <row r="88" spans="2:10">
      <c r="B88" s="1423"/>
      <c r="C88" s="1423"/>
      <c r="D88" s="1423"/>
      <c r="E88" s="1423"/>
      <c r="F88" s="1423"/>
      <c r="G88" s="1423"/>
      <c r="H88" s="1423"/>
      <c r="I88" s="1423"/>
      <c r="J88" s="1423"/>
    </row>
    <row r="89" spans="2:10">
      <c r="B89" s="1423"/>
      <c r="C89" s="1423"/>
      <c r="D89" s="1423"/>
      <c r="E89" s="1423"/>
      <c r="F89" s="1423"/>
      <c r="G89" s="1423"/>
      <c r="H89" s="1423"/>
      <c r="I89" s="1423"/>
      <c r="J89" s="1423"/>
    </row>
    <row r="90" spans="2:10">
      <c r="B90" s="1423"/>
      <c r="C90" s="1423"/>
      <c r="D90" s="1423"/>
      <c r="E90" s="1423"/>
      <c r="F90" s="1423"/>
      <c r="G90" s="1423"/>
      <c r="H90" s="1423"/>
      <c r="I90" s="1423"/>
      <c r="J90" s="1423"/>
    </row>
  </sheetData>
  <mergeCells count="11">
    <mergeCell ref="P6:P7"/>
    <mergeCell ref="Q6:Q7"/>
    <mergeCell ref="R6:R7"/>
    <mergeCell ref="B66:J66"/>
    <mergeCell ref="B67:J90"/>
    <mergeCell ref="C6:G6"/>
    <mergeCell ref="H6:J6"/>
    <mergeCell ref="K6:L6"/>
    <mergeCell ref="M6:M7"/>
    <mergeCell ref="N6:N7"/>
    <mergeCell ref="O6:O7"/>
  </mergeCells>
  <pageMargins left="0.70866141732283472" right="0.70866141732283472" top="0.74803149606299213" bottom="0.74803149606299213" header="0.31496062992125984" footer="0.31496062992125984"/>
  <pageSetup paperSize="9" orientation="portrait" r:id="rId1"/>
  <headerFooter>
    <oddHeader>&amp;C&amp;"Calibri"&amp;10&amp;K000000 Strictly Confidential&amp;1#_x000D_&amp;"Calibri"&amp;11&amp;K000000&amp;"Arial"&amp;10&amp;K000000</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C86-3D89-456F-8F71-E7C7A89EE211}">
  <dimension ref="A1:T36"/>
  <sheetViews>
    <sheetView topLeftCell="A8" zoomScale="90" zoomScaleNormal="90" workbookViewId="0">
      <selection activeCell="B21" sqref="B21:R36"/>
    </sheetView>
  </sheetViews>
  <sheetFormatPr defaultColWidth="8.81640625" defaultRowHeight="14.5"/>
  <cols>
    <col min="1" max="1" width="4.54296875" style="933" customWidth="1"/>
    <col min="2" max="2" width="66.81640625" style="933" customWidth="1"/>
    <col min="3" max="4" width="9.81640625" style="933" customWidth="1"/>
    <col min="5" max="5" width="10.54296875" style="933" customWidth="1"/>
    <col min="6" max="6" width="10.81640625" style="933" customWidth="1"/>
    <col min="7" max="7" width="11" style="933" customWidth="1"/>
    <col min="8" max="8" width="11.1796875" style="933" customWidth="1"/>
    <col min="9" max="17" width="9.81640625" style="933" customWidth="1"/>
    <col min="18" max="18" width="27.453125" style="933" bestFit="1" customWidth="1"/>
    <col min="19" max="16384" width="8.81640625" style="933"/>
  </cols>
  <sheetData>
    <row r="1" spans="1:19">
      <c r="B1" s="955"/>
    </row>
    <row r="2" spans="1:19">
      <c r="B2" s="955"/>
    </row>
    <row r="3" spans="1:19">
      <c r="B3" s="955"/>
    </row>
    <row r="4" spans="1:19">
      <c r="B4" s="955"/>
      <c r="C4" s="1016" t="s">
        <v>94</v>
      </c>
      <c r="D4" s="1016" t="s">
        <v>95</v>
      </c>
      <c r="E4" s="1016" t="s">
        <v>96</v>
      </c>
      <c r="F4" s="1016" t="s">
        <v>139</v>
      </c>
      <c r="G4" s="1016" t="s">
        <v>140</v>
      </c>
      <c r="H4" s="1016" t="s">
        <v>253</v>
      </c>
      <c r="I4" s="1016" t="s">
        <v>254</v>
      </c>
      <c r="J4" s="1016" t="s">
        <v>255</v>
      </c>
      <c r="K4" s="1016" t="s">
        <v>1009</v>
      </c>
      <c r="L4" s="1016" t="s">
        <v>1010</v>
      </c>
      <c r="M4" s="1016" t="s">
        <v>1011</v>
      </c>
      <c r="N4" s="1016" t="s">
        <v>1012</v>
      </c>
      <c r="O4" s="1016" t="s">
        <v>1013</v>
      </c>
      <c r="P4" s="1016" t="s">
        <v>1289</v>
      </c>
      <c r="Q4" s="1016" t="s">
        <v>1290</v>
      </c>
      <c r="R4" s="1016" t="s">
        <v>1448</v>
      </c>
    </row>
    <row r="5" spans="1:19" ht="15.5">
      <c r="A5" s="897" t="s">
        <v>2056</v>
      </c>
      <c r="B5" s="1017"/>
      <c r="C5" s="1017"/>
      <c r="D5" s="1017"/>
      <c r="E5" s="1017"/>
      <c r="F5" s="1017"/>
      <c r="G5" s="1017"/>
      <c r="H5" s="1017"/>
      <c r="I5" s="1017"/>
      <c r="J5" s="1017"/>
      <c r="K5" s="1017"/>
      <c r="L5" s="1017"/>
      <c r="M5" s="1017"/>
      <c r="N5" s="1017"/>
      <c r="O5" s="1017"/>
      <c r="P5" s="1017"/>
      <c r="Q5" s="1017"/>
      <c r="R5" s="1017"/>
    </row>
    <row r="6" spans="1:19" s="1021" customFormat="1" ht="24" customHeight="1">
      <c r="A6" s="1018" t="s">
        <v>1984</v>
      </c>
      <c r="B6" s="1019"/>
      <c r="C6" s="1431" t="s">
        <v>2057</v>
      </c>
      <c r="D6" s="1431"/>
      <c r="E6" s="1431"/>
      <c r="F6" s="1431"/>
      <c r="G6" s="1431"/>
      <c r="H6" s="1431"/>
      <c r="I6" s="1431"/>
      <c r="J6" s="1431"/>
      <c r="K6" s="1431"/>
      <c r="L6" s="1431"/>
      <c r="M6" s="1431"/>
      <c r="N6" s="1431"/>
      <c r="O6" s="1431"/>
      <c r="P6" s="1431"/>
      <c r="Q6" s="1431"/>
      <c r="R6" s="1431"/>
      <c r="S6" s="1020"/>
    </row>
    <row r="7" spans="1:19" s="1021" customFormat="1" ht="24" customHeight="1">
      <c r="A7" s="1022"/>
      <c r="B7" s="1023"/>
      <c r="C7" s="1024"/>
      <c r="D7" s="1432" t="s">
        <v>2058</v>
      </c>
      <c r="E7" s="1433"/>
      <c r="F7" s="1433"/>
      <c r="G7" s="1433"/>
      <c r="H7" s="1433"/>
      <c r="I7" s="1434"/>
      <c r="J7" s="1433" t="s">
        <v>2059</v>
      </c>
      <c r="K7" s="1433"/>
      <c r="L7" s="1433"/>
      <c r="M7" s="1433"/>
      <c r="N7" s="1433"/>
      <c r="O7" s="1433"/>
      <c r="P7" s="1434"/>
      <c r="Q7" s="1435" t="s">
        <v>2060</v>
      </c>
      <c r="R7" s="1436"/>
      <c r="S7" s="1020"/>
    </row>
    <row r="8" spans="1:19" s="1021" customFormat="1" ht="44.15" customHeight="1">
      <c r="A8" s="1025"/>
      <c r="B8" s="1026" t="s">
        <v>2061</v>
      </c>
      <c r="C8" s="1027"/>
      <c r="D8" s="1028" t="s">
        <v>2062</v>
      </c>
      <c r="E8" s="1029" t="s">
        <v>2063</v>
      </c>
      <c r="F8" s="1028" t="s">
        <v>2064</v>
      </c>
      <c r="G8" s="1028" t="s">
        <v>2065</v>
      </c>
      <c r="H8" s="1028" t="s">
        <v>2066</v>
      </c>
      <c r="I8" s="1028" t="s">
        <v>2067</v>
      </c>
      <c r="J8" s="1029" t="s">
        <v>2068</v>
      </c>
      <c r="K8" s="1028" t="s">
        <v>2069</v>
      </c>
      <c r="L8" s="1028" t="s">
        <v>2070</v>
      </c>
      <c r="M8" s="1029" t="s">
        <v>2071</v>
      </c>
      <c r="N8" s="1028" t="s">
        <v>2072</v>
      </c>
      <c r="O8" s="1028" t="s">
        <v>2073</v>
      </c>
      <c r="P8" s="1028" t="s">
        <v>2074</v>
      </c>
      <c r="Q8" s="1030"/>
      <c r="R8" s="1031" t="s">
        <v>2075</v>
      </c>
      <c r="S8" s="1020"/>
    </row>
    <row r="9" spans="1:19" s="1021" customFormat="1" ht="13">
      <c r="A9" s="971">
        <v>1</v>
      </c>
      <c r="B9" s="1032" t="s">
        <v>2076</v>
      </c>
      <c r="C9" s="1033">
        <v>102613.98822482</v>
      </c>
      <c r="D9" s="1033">
        <v>9907.6175645900003</v>
      </c>
      <c r="E9" s="1033">
        <v>23863.56994188</v>
      </c>
      <c r="F9" s="1033">
        <v>10012.019890149999</v>
      </c>
      <c r="G9" s="1033">
        <v>6260.6037772700001</v>
      </c>
      <c r="H9" s="1033">
        <v>8010.0299388000003</v>
      </c>
      <c r="I9" s="1033">
        <v>13976.294294089999</v>
      </c>
      <c r="J9" s="1033">
        <v>2142.2591664900001</v>
      </c>
      <c r="K9" s="1033">
        <v>4512.1523008800004</v>
      </c>
      <c r="L9" s="1033">
        <v>4236.0210717999998</v>
      </c>
      <c r="M9" s="1033">
        <v>2652.37438853</v>
      </c>
      <c r="N9" s="1033">
        <v>1960.70273318</v>
      </c>
      <c r="O9" s="1033">
        <v>2797.7346007399997</v>
      </c>
      <c r="P9" s="1033">
        <v>1489.2350292599999</v>
      </c>
      <c r="Q9" s="1033">
        <v>82823.50893394</v>
      </c>
      <c r="R9" s="1033">
        <v>0.63073500000000005</v>
      </c>
      <c r="S9" s="1020"/>
    </row>
    <row r="10" spans="1:19" s="1013" customFormat="1" ht="13">
      <c r="A10" s="979">
        <v>2</v>
      </c>
      <c r="B10" s="1034" t="s">
        <v>2077</v>
      </c>
      <c r="C10" s="1035">
        <v>23552.04944269</v>
      </c>
      <c r="D10" s="1035">
        <v>886.68168578999996</v>
      </c>
      <c r="E10" s="1035">
        <v>1158.7303273599998</v>
      </c>
      <c r="F10" s="1035">
        <v>1240.18469652</v>
      </c>
      <c r="G10" s="1035">
        <v>330.66450169999996</v>
      </c>
      <c r="H10" s="1035">
        <v>169.57772765999999</v>
      </c>
      <c r="I10" s="1035">
        <v>2644.7371445600002</v>
      </c>
      <c r="J10" s="1035">
        <v>481.96690902999995</v>
      </c>
      <c r="K10" s="1035">
        <v>639.11430852000001</v>
      </c>
      <c r="L10" s="1035">
        <v>765.18399965999993</v>
      </c>
      <c r="M10" s="1035">
        <v>199.75881899999999</v>
      </c>
      <c r="N10" s="1035">
        <v>118.02774275</v>
      </c>
      <c r="O10" s="1035">
        <v>127.4807661</v>
      </c>
      <c r="P10" s="1035">
        <v>300.24898231000003</v>
      </c>
      <c r="Q10" s="1035">
        <v>20920.267915320001</v>
      </c>
      <c r="R10" s="1035">
        <v>0.181584</v>
      </c>
      <c r="S10" s="1012"/>
    </row>
    <row r="11" spans="1:19" s="1013" customFormat="1" ht="13">
      <c r="A11" s="979">
        <v>3</v>
      </c>
      <c r="B11" s="1034" t="s">
        <v>2078</v>
      </c>
      <c r="C11" s="1035">
        <v>79061.938782130004</v>
      </c>
      <c r="D11" s="1035">
        <v>9020.935878799999</v>
      </c>
      <c r="E11" s="1035">
        <v>22704.839614520002</v>
      </c>
      <c r="F11" s="1035">
        <v>8771.8351936299987</v>
      </c>
      <c r="G11" s="1035">
        <v>5929.9392755700001</v>
      </c>
      <c r="H11" s="1035">
        <v>7840.4522111400001</v>
      </c>
      <c r="I11" s="1035">
        <v>11331.557149530001</v>
      </c>
      <c r="J11" s="1035">
        <v>1660.29225746</v>
      </c>
      <c r="K11" s="1035">
        <v>3873.0379923600003</v>
      </c>
      <c r="L11" s="1035">
        <v>3470.8370721399997</v>
      </c>
      <c r="M11" s="1035">
        <v>2452.6155695300004</v>
      </c>
      <c r="N11" s="1035">
        <v>1842.67499043</v>
      </c>
      <c r="O11" s="1035">
        <v>2670.2538346399997</v>
      </c>
      <c r="P11" s="1035">
        <v>1188.9860469499999</v>
      </c>
      <c r="Q11" s="1035">
        <v>61903.24101862</v>
      </c>
      <c r="R11" s="1035">
        <v>0.78252500000000003</v>
      </c>
      <c r="S11" s="1012"/>
    </row>
    <row r="12" spans="1:19" s="1013" customFormat="1" ht="25">
      <c r="A12" s="979">
        <v>4</v>
      </c>
      <c r="B12" s="1034" t="s">
        <v>2079</v>
      </c>
      <c r="C12" s="1035"/>
      <c r="D12" s="1035"/>
      <c r="E12" s="1035"/>
      <c r="F12" s="1035"/>
      <c r="G12" s="1035"/>
      <c r="H12" s="1035"/>
      <c r="I12" s="1035"/>
      <c r="J12" s="1035"/>
      <c r="K12" s="1035"/>
      <c r="L12" s="1035"/>
      <c r="M12" s="1035"/>
      <c r="N12" s="1035"/>
      <c r="O12" s="1035"/>
      <c r="P12" s="1035"/>
      <c r="Q12" s="1035"/>
      <c r="R12" s="1035"/>
      <c r="S12" s="1012"/>
    </row>
    <row r="13" spans="1:19" s="1013" customFormat="1" ht="25">
      <c r="A13" s="979">
        <v>5</v>
      </c>
      <c r="B13" s="1034" t="s">
        <v>2080</v>
      </c>
      <c r="C13" s="1035">
        <v>55261.357500787497</v>
      </c>
      <c r="D13" s="1035">
        <v>7309.1511558955199</v>
      </c>
      <c r="E13" s="1035">
        <v>19805.9545670896</v>
      </c>
      <c r="F13" s="1035">
        <v>6574.6511828086905</v>
      </c>
      <c r="G13" s="1035">
        <v>3947.7028380707202</v>
      </c>
      <c r="H13" s="1035">
        <v>6436.6954342935796</v>
      </c>
      <c r="I13" s="1035">
        <v>11187.202322629499</v>
      </c>
      <c r="J13" s="1036"/>
      <c r="K13" s="1036"/>
      <c r="L13" s="1036"/>
      <c r="M13" s="1036"/>
      <c r="N13" s="1036"/>
      <c r="O13" s="1036"/>
      <c r="P13" s="1036"/>
      <c r="Q13" s="1035">
        <v>52239.656115900005</v>
      </c>
      <c r="R13" s="1035">
        <v>1</v>
      </c>
      <c r="S13" s="1012"/>
    </row>
    <row r="14" spans="1:19" s="1021" customFormat="1" ht="13">
      <c r="A14" s="971">
        <v>6</v>
      </c>
      <c r="B14" s="1032" t="s">
        <v>2081</v>
      </c>
      <c r="C14" s="1033">
        <v>347.50626018999998</v>
      </c>
      <c r="D14" s="1033">
        <v>0</v>
      </c>
      <c r="E14" s="1033">
        <v>0</v>
      </c>
      <c r="F14" s="1033">
        <v>0</v>
      </c>
      <c r="G14" s="1033">
        <v>0</v>
      </c>
      <c r="H14" s="1033">
        <v>0</v>
      </c>
      <c r="I14" s="1033">
        <v>0</v>
      </c>
      <c r="J14" s="1033">
        <v>0</v>
      </c>
      <c r="K14" s="1033">
        <v>0</v>
      </c>
      <c r="L14" s="1033">
        <v>0</v>
      </c>
      <c r="M14" s="1033">
        <v>0</v>
      </c>
      <c r="N14" s="1033">
        <v>0</v>
      </c>
      <c r="O14" s="1033">
        <v>0</v>
      </c>
      <c r="P14" s="1033">
        <v>0</v>
      </c>
      <c r="Q14" s="1033">
        <v>347.50626018999998</v>
      </c>
      <c r="R14" s="1033">
        <v>0</v>
      </c>
      <c r="S14" s="960"/>
    </row>
    <row r="15" spans="1:19" s="1038" customFormat="1">
      <c r="A15" s="979">
        <v>7</v>
      </c>
      <c r="B15" s="1034" t="s">
        <v>2077</v>
      </c>
      <c r="C15" s="1035">
        <v>120.9551463</v>
      </c>
      <c r="D15" s="1035">
        <v>0</v>
      </c>
      <c r="E15" s="1035">
        <v>0</v>
      </c>
      <c r="F15" s="1035">
        <v>0</v>
      </c>
      <c r="G15" s="1035">
        <v>0</v>
      </c>
      <c r="H15" s="1035">
        <v>0</v>
      </c>
      <c r="I15" s="1035">
        <v>0</v>
      </c>
      <c r="J15" s="1035">
        <v>0</v>
      </c>
      <c r="K15" s="1035">
        <v>0</v>
      </c>
      <c r="L15" s="1035">
        <v>0</v>
      </c>
      <c r="M15" s="1035">
        <v>0</v>
      </c>
      <c r="N15" s="1035">
        <v>0</v>
      </c>
      <c r="O15" s="1035">
        <v>0</v>
      </c>
      <c r="P15" s="1035">
        <v>0</v>
      </c>
      <c r="Q15" s="1035">
        <v>120.9551463</v>
      </c>
      <c r="R15" s="1035">
        <v>0</v>
      </c>
      <c r="S15" s="1037"/>
    </row>
    <row r="16" spans="1:19" s="1038" customFormat="1">
      <c r="A16" s="979">
        <v>8</v>
      </c>
      <c r="B16" s="1034" t="s">
        <v>2078</v>
      </c>
      <c r="C16" s="1035">
        <v>226.55111388999998</v>
      </c>
      <c r="D16" s="1035">
        <v>0</v>
      </c>
      <c r="E16" s="1035">
        <v>0</v>
      </c>
      <c r="F16" s="1035">
        <v>0</v>
      </c>
      <c r="G16" s="1035">
        <v>0</v>
      </c>
      <c r="H16" s="1035">
        <v>0</v>
      </c>
      <c r="I16" s="1035">
        <v>0</v>
      </c>
      <c r="J16" s="1035">
        <v>0</v>
      </c>
      <c r="K16" s="1035">
        <v>0</v>
      </c>
      <c r="L16" s="1035">
        <v>0</v>
      </c>
      <c r="M16" s="1035">
        <v>0</v>
      </c>
      <c r="N16" s="1035">
        <v>0</v>
      </c>
      <c r="O16" s="1035">
        <v>0</v>
      </c>
      <c r="P16" s="1035">
        <v>0</v>
      </c>
      <c r="Q16" s="1035">
        <v>226.55111388999998</v>
      </c>
      <c r="R16" s="1035">
        <v>0</v>
      </c>
      <c r="S16" s="1037"/>
    </row>
    <row r="17" spans="1:20" s="1013" customFormat="1" ht="25">
      <c r="A17" s="979">
        <v>9</v>
      </c>
      <c r="B17" s="1034" t="s">
        <v>2079</v>
      </c>
      <c r="C17" s="1035"/>
      <c r="D17" s="1035"/>
      <c r="E17" s="1035"/>
      <c r="F17" s="1035"/>
      <c r="G17" s="1035"/>
      <c r="H17" s="1035"/>
      <c r="I17" s="1035"/>
      <c r="J17" s="1035"/>
      <c r="K17" s="1035"/>
      <c r="L17" s="1035"/>
      <c r="M17" s="1035"/>
      <c r="N17" s="1035"/>
      <c r="O17" s="1035"/>
      <c r="P17" s="1035"/>
      <c r="Q17" s="1035"/>
      <c r="R17" s="1035"/>
      <c r="S17" s="1012"/>
    </row>
    <row r="18" spans="1:20" s="1013" customFormat="1" ht="25">
      <c r="A18" s="1039">
        <v>10</v>
      </c>
      <c r="B18" s="1040" t="s">
        <v>2080</v>
      </c>
      <c r="C18" s="1041">
        <v>0</v>
      </c>
      <c r="D18" s="1041">
        <v>0</v>
      </c>
      <c r="E18" s="1041">
        <v>0</v>
      </c>
      <c r="F18" s="1041">
        <v>0</v>
      </c>
      <c r="G18" s="1041">
        <v>0</v>
      </c>
      <c r="H18" s="1041">
        <v>0</v>
      </c>
      <c r="I18" s="1041">
        <v>0</v>
      </c>
      <c r="J18" s="1042"/>
      <c r="K18" s="1042"/>
      <c r="L18" s="1042"/>
      <c r="M18" s="1042"/>
      <c r="N18" s="1042"/>
      <c r="O18" s="1042"/>
      <c r="P18" s="1042"/>
      <c r="Q18" s="1041">
        <v>0</v>
      </c>
      <c r="R18" s="1041">
        <v>0</v>
      </c>
      <c r="S18" s="1012"/>
    </row>
    <row r="19" spans="1:20" s="1013" customFormat="1" ht="13">
      <c r="A19" s="986" t="s">
        <v>2208</v>
      </c>
      <c r="B19" s="1009"/>
      <c r="C19" s="1010"/>
      <c r="D19" s="1010"/>
      <c r="E19" s="1010"/>
      <c r="F19" s="1010"/>
      <c r="G19" s="1010"/>
      <c r="H19" s="1010"/>
      <c r="I19" s="1010"/>
      <c r="J19" s="1010"/>
      <c r="K19" s="1010"/>
      <c r="L19" s="1010"/>
      <c r="M19" s="1010"/>
      <c r="N19" s="1010"/>
      <c r="O19" s="1010"/>
      <c r="P19" s="1010"/>
      <c r="Q19" s="1010"/>
      <c r="R19" s="1010"/>
      <c r="S19" s="1012"/>
      <c r="T19" s="1010"/>
    </row>
    <row r="20" spans="1:20">
      <c r="A20" s="1043"/>
      <c r="B20" s="1437"/>
      <c r="C20" s="1437"/>
      <c r="D20" s="1437"/>
      <c r="E20" s="1437"/>
      <c r="F20" s="1437"/>
      <c r="G20" s="1437"/>
      <c r="H20" s="1437"/>
      <c r="I20" s="1437"/>
      <c r="J20" s="1437"/>
      <c r="K20" s="1437"/>
      <c r="L20" s="1437"/>
      <c r="M20" s="1437"/>
      <c r="N20" s="1437"/>
      <c r="O20" s="1437"/>
      <c r="P20" s="1437"/>
      <c r="Q20" s="1437"/>
      <c r="R20" s="1437"/>
      <c r="S20" s="1043"/>
    </row>
    <row r="21" spans="1:20" ht="12" customHeight="1">
      <c r="B21" s="1429" t="s">
        <v>2082</v>
      </c>
      <c r="C21" s="1430"/>
      <c r="D21" s="1430"/>
      <c r="E21" s="1430"/>
      <c r="F21" s="1430"/>
      <c r="G21" s="1430"/>
      <c r="H21" s="1430"/>
      <c r="I21" s="1430"/>
      <c r="J21" s="1430"/>
      <c r="K21" s="1430"/>
      <c r="L21" s="1430"/>
      <c r="M21" s="1430"/>
      <c r="N21" s="1430"/>
      <c r="O21" s="1430"/>
      <c r="P21" s="1430"/>
      <c r="Q21" s="1430"/>
      <c r="R21" s="1430"/>
    </row>
    <row r="22" spans="1:20" ht="41.25" customHeight="1">
      <c r="B22" s="1430"/>
      <c r="C22" s="1430"/>
      <c r="D22" s="1430"/>
      <c r="E22" s="1430"/>
      <c r="F22" s="1430"/>
      <c r="G22" s="1430"/>
      <c r="H22" s="1430"/>
      <c r="I22" s="1430"/>
      <c r="J22" s="1430"/>
      <c r="K22" s="1430"/>
      <c r="L22" s="1430"/>
      <c r="M22" s="1430"/>
      <c r="N22" s="1430"/>
      <c r="O22" s="1430"/>
      <c r="P22" s="1430"/>
      <c r="Q22" s="1430"/>
      <c r="R22" s="1430"/>
    </row>
    <row r="23" spans="1:20">
      <c r="B23" s="1430"/>
      <c r="C23" s="1430"/>
      <c r="D23" s="1430"/>
      <c r="E23" s="1430"/>
      <c r="F23" s="1430"/>
      <c r="G23" s="1430"/>
      <c r="H23" s="1430"/>
      <c r="I23" s="1430"/>
      <c r="J23" s="1430"/>
      <c r="K23" s="1430"/>
      <c r="L23" s="1430"/>
      <c r="M23" s="1430"/>
      <c r="N23" s="1430"/>
      <c r="O23" s="1430"/>
      <c r="P23" s="1430"/>
      <c r="Q23" s="1430"/>
      <c r="R23" s="1430"/>
    </row>
    <row r="24" spans="1:20">
      <c r="B24" s="1430"/>
      <c r="C24" s="1430"/>
      <c r="D24" s="1430"/>
      <c r="E24" s="1430"/>
      <c r="F24" s="1430"/>
      <c r="G24" s="1430"/>
      <c r="H24" s="1430"/>
      <c r="I24" s="1430"/>
      <c r="J24" s="1430"/>
      <c r="K24" s="1430"/>
      <c r="L24" s="1430"/>
      <c r="M24" s="1430"/>
      <c r="N24" s="1430"/>
      <c r="O24" s="1430"/>
      <c r="P24" s="1430"/>
      <c r="Q24" s="1430"/>
      <c r="R24" s="1430"/>
    </row>
    <row r="25" spans="1:20">
      <c r="B25" s="1430"/>
      <c r="C25" s="1430"/>
      <c r="D25" s="1430"/>
      <c r="E25" s="1430"/>
      <c r="F25" s="1430"/>
      <c r="G25" s="1430"/>
      <c r="H25" s="1430"/>
      <c r="I25" s="1430"/>
      <c r="J25" s="1430"/>
      <c r="K25" s="1430"/>
      <c r="L25" s="1430"/>
      <c r="M25" s="1430"/>
      <c r="N25" s="1430"/>
      <c r="O25" s="1430"/>
      <c r="P25" s="1430"/>
      <c r="Q25" s="1430"/>
      <c r="R25" s="1430"/>
    </row>
    <row r="26" spans="1:20" ht="14.5" customHeight="1">
      <c r="B26" s="1430"/>
      <c r="C26" s="1430"/>
      <c r="D26" s="1430"/>
      <c r="E26" s="1430"/>
      <c r="F26" s="1430"/>
      <c r="G26" s="1430"/>
      <c r="H26" s="1430"/>
      <c r="I26" s="1430"/>
      <c r="J26" s="1430"/>
      <c r="K26" s="1430"/>
      <c r="L26" s="1430"/>
      <c r="M26" s="1430"/>
      <c r="N26" s="1430"/>
      <c r="O26" s="1430"/>
      <c r="P26" s="1430"/>
      <c r="Q26" s="1430"/>
      <c r="R26" s="1430"/>
    </row>
    <row r="27" spans="1:20" ht="14.5" customHeight="1">
      <c r="B27" s="1430"/>
      <c r="C27" s="1430"/>
      <c r="D27" s="1430"/>
      <c r="E27" s="1430"/>
      <c r="F27" s="1430"/>
      <c r="G27" s="1430"/>
      <c r="H27" s="1430"/>
      <c r="I27" s="1430"/>
      <c r="J27" s="1430"/>
      <c r="K27" s="1430"/>
      <c r="L27" s="1430"/>
      <c r="M27" s="1430"/>
      <c r="N27" s="1430"/>
      <c r="O27" s="1430"/>
      <c r="P27" s="1430"/>
      <c r="Q27" s="1430"/>
      <c r="R27" s="1430"/>
    </row>
    <row r="28" spans="1:20" ht="14.5" customHeight="1">
      <c r="B28" s="1430"/>
      <c r="C28" s="1430"/>
      <c r="D28" s="1430"/>
      <c r="E28" s="1430"/>
      <c r="F28" s="1430"/>
      <c r="G28" s="1430"/>
      <c r="H28" s="1430"/>
      <c r="I28" s="1430"/>
      <c r="J28" s="1430"/>
      <c r="K28" s="1430"/>
      <c r="L28" s="1430"/>
      <c r="M28" s="1430"/>
      <c r="N28" s="1430"/>
      <c r="O28" s="1430"/>
      <c r="P28" s="1430"/>
      <c r="Q28" s="1430"/>
      <c r="R28" s="1430"/>
    </row>
    <row r="29" spans="1:20" ht="14.5" customHeight="1">
      <c r="B29" s="1430"/>
      <c r="C29" s="1430"/>
      <c r="D29" s="1430"/>
      <c r="E29" s="1430"/>
      <c r="F29" s="1430"/>
      <c r="G29" s="1430"/>
      <c r="H29" s="1430"/>
      <c r="I29" s="1430"/>
      <c r="J29" s="1430"/>
      <c r="K29" s="1430"/>
      <c r="L29" s="1430"/>
      <c r="M29" s="1430"/>
      <c r="N29" s="1430"/>
      <c r="O29" s="1430"/>
      <c r="P29" s="1430"/>
      <c r="Q29" s="1430"/>
      <c r="R29" s="1430"/>
    </row>
    <row r="30" spans="1:20" ht="14.5" customHeight="1">
      <c r="B30" s="1430"/>
      <c r="C30" s="1430"/>
      <c r="D30" s="1430"/>
      <c r="E30" s="1430"/>
      <c r="F30" s="1430"/>
      <c r="G30" s="1430"/>
      <c r="H30" s="1430"/>
      <c r="I30" s="1430"/>
      <c r="J30" s="1430"/>
      <c r="K30" s="1430"/>
      <c r="L30" s="1430"/>
      <c r="M30" s="1430"/>
      <c r="N30" s="1430"/>
      <c r="O30" s="1430"/>
      <c r="P30" s="1430"/>
      <c r="Q30" s="1430"/>
      <c r="R30" s="1430"/>
    </row>
    <row r="31" spans="1:20" ht="14.5" customHeight="1">
      <c r="B31" s="1430"/>
      <c r="C31" s="1430"/>
      <c r="D31" s="1430"/>
      <c r="E31" s="1430"/>
      <c r="F31" s="1430"/>
      <c r="G31" s="1430"/>
      <c r="H31" s="1430"/>
      <c r="I31" s="1430"/>
      <c r="J31" s="1430"/>
      <c r="K31" s="1430"/>
      <c r="L31" s="1430"/>
      <c r="M31" s="1430"/>
      <c r="N31" s="1430"/>
      <c r="O31" s="1430"/>
      <c r="P31" s="1430"/>
      <c r="Q31" s="1430"/>
      <c r="R31" s="1430"/>
    </row>
    <row r="32" spans="1:20" ht="14.5" customHeight="1">
      <c r="B32" s="1430"/>
      <c r="C32" s="1430"/>
      <c r="D32" s="1430"/>
      <c r="E32" s="1430"/>
      <c r="F32" s="1430"/>
      <c r="G32" s="1430"/>
      <c r="H32" s="1430"/>
      <c r="I32" s="1430"/>
      <c r="J32" s="1430"/>
      <c r="K32" s="1430"/>
      <c r="L32" s="1430"/>
      <c r="M32" s="1430"/>
      <c r="N32" s="1430"/>
      <c r="O32" s="1430"/>
      <c r="P32" s="1430"/>
      <c r="Q32" s="1430"/>
      <c r="R32" s="1430"/>
    </row>
    <row r="33" spans="2:18" ht="14.5" customHeight="1">
      <c r="B33" s="1430"/>
      <c r="C33" s="1430"/>
      <c r="D33" s="1430"/>
      <c r="E33" s="1430"/>
      <c r="F33" s="1430"/>
      <c r="G33" s="1430"/>
      <c r="H33" s="1430"/>
      <c r="I33" s="1430"/>
      <c r="J33" s="1430"/>
      <c r="K33" s="1430"/>
      <c r="L33" s="1430"/>
      <c r="M33" s="1430"/>
      <c r="N33" s="1430"/>
      <c r="O33" s="1430"/>
      <c r="P33" s="1430"/>
      <c r="Q33" s="1430"/>
      <c r="R33" s="1430"/>
    </row>
    <row r="34" spans="2:18" ht="14.5" customHeight="1">
      <c r="B34" s="1430"/>
      <c r="C34" s="1430"/>
      <c r="D34" s="1430"/>
      <c r="E34" s="1430"/>
      <c r="F34" s="1430"/>
      <c r="G34" s="1430"/>
      <c r="H34" s="1430"/>
      <c r="I34" s="1430"/>
      <c r="J34" s="1430"/>
      <c r="K34" s="1430"/>
      <c r="L34" s="1430"/>
      <c r="M34" s="1430"/>
      <c r="N34" s="1430"/>
      <c r="O34" s="1430"/>
      <c r="P34" s="1430"/>
      <c r="Q34" s="1430"/>
      <c r="R34" s="1430"/>
    </row>
    <row r="35" spans="2:18" ht="14.5" customHeight="1">
      <c r="B35" s="1430"/>
      <c r="C35" s="1430"/>
      <c r="D35" s="1430"/>
      <c r="E35" s="1430"/>
      <c r="F35" s="1430"/>
      <c r="G35" s="1430"/>
      <c r="H35" s="1430"/>
      <c r="I35" s="1430"/>
      <c r="J35" s="1430"/>
      <c r="K35" s="1430"/>
      <c r="L35" s="1430"/>
      <c r="M35" s="1430"/>
      <c r="N35" s="1430"/>
      <c r="O35" s="1430"/>
      <c r="P35" s="1430"/>
      <c r="Q35" s="1430"/>
      <c r="R35" s="1430"/>
    </row>
    <row r="36" spans="2:18" ht="14.5" customHeight="1">
      <c r="B36" s="1430"/>
      <c r="C36" s="1430"/>
      <c r="D36" s="1430"/>
      <c r="E36" s="1430"/>
      <c r="F36" s="1430"/>
      <c r="G36" s="1430"/>
      <c r="H36" s="1430"/>
      <c r="I36" s="1430"/>
      <c r="J36" s="1430"/>
      <c r="K36" s="1430"/>
      <c r="L36" s="1430"/>
      <c r="M36" s="1430"/>
      <c r="N36" s="1430"/>
      <c r="O36" s="1430"/>
      <c r="P36" s="1430"/>
      <c r="Q36" s="1430"/>
      <c r="R36" s="1430"/>
    </row>
  </sheetData>
  <mergeCells count="6">
    <mergeCell ref="B21:R36"/>
    <mergeCell ref="C6:R6"/>
    <mergeCell ref="D7:I7"/>
    <mergeCell ref="J7:P7"/>
    <mergeCell ref="Q7:R7"/>
    <mergeCell ref="B20:R20"/>
  </mergeCells>
  <pageMargins left="0.70866141732283472" right="0.70866141732283472" top="0.74803149606299213" bottom="0.74803149606299213" header="0.31496062992125984" footer="0.31496062992125984"/>
  <pageSetup orientation="portrait" r:id="rId1"/>
  <headerFooter>
    <oddHeader>&amp;C&amp;"Calibri"&amp;10&amp;K000000 Strictly Confidential&amp;1#_x000D_&amp;"Calibri"&amp;11&amp;K000000&amp;"Arial"&amp;10&amp;K000000</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DDB-F924-4937-983F-CB8F5E7A0A85}">
  <sheetPr>
    <pageSetUpPr fitToPage="1"/>
  </sheetPr>
  <dimension ref="A1:R12"/>
  <sheetViews>
    <sheetView zoomScale="90" zoomScaleNormal="90" workbookViewId="0">
      <selection activeCell="D34" sqref="D34"/>
    </sheetView>
  </sheetViews>
  <sheetFormatPr defaultColWidth="9.1796875" defaultRowHeight="11.5"/>
  <cols>
    <col min="1" max="1" width="5.81640625" style="1043" customWidth="1"/>
    <col min="2" max="2" width="35.81640625" style="1050" customWidth="1"/>
    <col min="3" max="6" width="35.81640625" style="1043" customWidth="1"/>
    <col min="7" max="7" width="20.81640625" style="1043" customWidth="1"/>
    <col min="8" max="16384" width="9.1796875" style="1043"/>
  </cols>
  <sheetData>
    <row r="1" spans="1:18" s="933" customFormat="1" ht="14.5">
      <c r="C1" s="955"/>
    </row>
    <row r="2" spans="1:18" s="933" customFormat="1" ht="14.5">
      <c r="C2" s="955"/>
    </row>
    <row r="3" spans="1:18" s="933" customFormat="1" ht="14.5">
      <c r="C3" s="955"/>
    </row>
    <row r="4" spans="1:18" s="933" customFormat="1" ht="14.5">
      <c r="B4" s="1044" t="s">
        <v>94</v>
      </c>
      <c r="C4" s="1044" t="s">
        <v>95</v>
      </c>
      <c r="D4" s="1044" t="s">
        <v>96</v>
      </c>
      <c r="E4" s="1044" t="s">
        <v>139</v>
      </c>
      <c r="F4" s="1044" t="s">
        <v>140</v>
      </c>
    </row>
    <row r="5" spans="1:18" s="960" customFormat="1" ht="15.5">
      <c r="A5" s="897" t="s">
        <v>2083</v>
      </c>
      <c r="B5" s="897"/>
      <c r="C5" s="897"/>
      <c r="D5" s="897"/>
      <c r="E5" s="897"/>
      <c r="F5" s="897"/>
      <c r="G5" s="900"/>
      <c r="H5" s="900"/>
      <c r="I5" s="900"/>
      <c r="J5" s="900"/>
      <c r="K5" s="900"/>
      <c r="L5" s="900"/>
      <c r="M5" s="900"/>
      <c r="N5" s="900"/>
      <c r="O5" s="900"/>
      <c r="P5" s="900"/>
      <c r="Q5" s="900"/>
      <c r="R5" s="900"/>
    </row>
    <row r="6" spans="1:18" s="960" customFormat="1" ht="15.5">
      <c r="A6" s="901" t="s">
        <v>1984</v>
      </c>
      <c r="B6" s="897"/>
      <c r="C6" s="897"/>
      <c r="D6" s="897"/>
      <c r="E6" s="897"/>
      <c r="F6" s="897"/>
      <c r="G6" s="902"/>
      <c r="H6" s="902"/>
      <c r="I6" s="902"/>
      <c r="J6" s="902"/>
      <c r="K6" s="902"/>
      <c r="L6" s="902"/>
      <c r="M6" s="902"/>
      <c r="N6" s="902"/>
      <c r="O6" s="902"/>
      <c r="P6" s="902"/>
      <c r="Q6" s="902"/>
      <c r="R6" s="902"/>
    </row>
    <row r="7" spans="1:18" s="933" customFormat="1" ht="69.75" customHeight="1">
      <c r="A7" s="963"/>
      <c r="B7" s="1045" t="s">
        <v>2084</v>
      </c>
      <c r="C7" s="1045" t="s">
        <v>2085</v>
      </c>
      <c r="D7" s="1045" t="s">
        <v>1996</v>
      </c>
      <c r="E7" s="1045" t="s">
        <v>2086</v>
      </c>
      <c r="F7" s="1045" t="s">
        <v>2087</v>
      </c>
    </row>
    <row r="8" spans="1:18" ht="14.5">
      <c r="A8" s="1046">
        <v>1</v>
      </c>
      <c r="B8" s="1047">
        <v>1.01</v>
      </c>
      <c r="C8" s="1048">
        <v>0</v>
      </c>
      <c r="D8" s="1047">
        <v>0</v>
      </c>
      <c r="E8" s="1047">
        <v>1</v>
      </c>
      <c r="F8" s="1047">
        <v>1</v>
      </c>
    </row>
    <row r="9" spans="1:18" ht="13">
      <c r="A9" s="1049" t="s">
        <v>2088</v>
      </c>
      <c r="B9" s="905"/>
      <c r="C9" s="905"/>
      <c r="D9" s="905"/>
      <c r="E9" s="905"/>
      <c r="F9" s="905"/>
    </row>
    <row r="12" spans="1:18" ht="96" customHeight="1">
      <c r="B12" s="1437" t="s">
        <v>2089</v>
      </c>
      <c r="C12" s="1437"/>
      <c r="D12" s="1437"/>
      <c r="E12" s="1437"/>
      <c r="F12" s="1437"/>
    </row>
  </sheetData>
  <mergeCells count="1">
    <mergeCell ref="B12:F12"/>
  </mergeCells>
  <pageMargins left="0.70866141732283472" right="0.70866141732283472" top="0.74803149606299213" bottom="0.74803149606299213" header="0.31496062992125984" footer="0.31496062992125984"/>
  <pageSetup scale="40" orientation="landscape" r:id="rId1"/>
  <headerFooter>
    <oddHeader>&amp;C&amp;"Calibri"&amp;10&amp;K000000 Strictly Confidential&amp;1#_x000D_&amp;"Calibri"&amp;11&amp;K000000&amp;"Arial"&amp;10&amp;K000000</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F159-3560-4570-9662-1DEB94ABB129}">
  <dimension ref="A1:AL88"/>
  <sheetViews>
    <sheetView topLeftCell="A59" zoomScale="90" zoomScaleNormal="90" workbookViewId="0">
      <selection activeCell="A89" sqref="A89"/>
    </sheetView>
  </sheetViews>
  <sheetFormatPr defaultColWidth="8.81640625" defaultRowHeight="11.5"/>
  <cols>
    <col min="1" max="1" width="4.54296875" style="1050" customWidth="1"/>
    <col min="2" max="2" width="60.81640625" style="1054" customWidth="1"/>
    <col min="3" max="16" width="13.81640625" style="1054" customWidth="1"/>
    <col min="17" max="16384" width="8.81640625" style="1054"/>
  </cols>
  <sheetData>
    <row r="1" spans="1:38" s="933" customFormat="1" ht="14.5">
      <c r="B1" s="955"/>
    </row>
    <row r="2" spans="1:38" s="933" customFormat="1" ht="14.5">
      <c r="B2" s="955"/>
    </row>
    <row r="3" spans="1:38" s="933" customFormat="1" ht="14.5">
      <c r="B3" s="955"/>
      <c r="R3" s="954"/>
      <c r="S3" s="954"/>
      <c r="T3" s="954"/>
      <c r="U3" s="954"/>
      <c r="V3" s="954"/>
      <c r="W3" s="954"/>
      <c r="X3" s="954"/>
      <c r="Y3" s="954"/>
      <c r="Z3" s="954"/>
      <c r="AA3" s="954"/>
      <c r="AB3" s="954"/>
      <c r="AC3" s="954"/>
      <c r="AD3" s="954"/>
      <c r="AE3" s="954"/>
      <c r="AF3" s="954"/>
      <c r="AG3" s="954"/>
      <c r="AH3" s="954"/>
      <c r="AI3" s="954"/>
      <c r="AJ3" s="954"/>
      <c r="AK3" s="954"/>
      <c r="AL3" s="954"/>
    </row>
    <row r="4" spans="1:38" s="933" customFormat="1" ht="14.5">
      <c r="B4" s="1051" t="s">
        <v>94</v>
      </c>
      <c r="C4" s="1051" t="s">
        <v>95</v>
      </c>
      <c r="D4" s="1051" t="s">
        <v>96</v>
      </c>
      <c r="E4" s="1051" t="s">
        <v>139</v>
      </c>
      <c r="F4" s="1051" t="s">
        <v>140</v>
      </c>
      <c r="G4" s="1051" t="s">
        <v>253</v>
      </c>
      <c r="H4" s="1051" t="s">
        <v>254</v>
      </c>
      <c r="I4" s="1051" t="s">
        <v>255</v>
      </c>
      <c r="J4" s="1051" t="s">
        <v>1009</v>
      </c>
      <c r="K4" s="1051" t="s">
        <v>1010</v>
      </c>
      <c r="L4" s="1051" t="s">
        <v>1011</v>
      </c>
      <c r="M4" s="1051" t="s">
        <v>1012</v>
      </c>
      <c r="N4" s="1051" t="s">
        <v>1013</v>
      </c>
      <c r="O4" s="1051" t="s">
        <v>1289</v>
      </c>
      <c r="P4" s="1051" t="s">
        <v>2090</v>
      </c>
      <c r="R4" s="954"/>
      <c r="S4" s="954"/>
      <c r="T4" s="954"/>
      <c r="U4" s="954"/>
      <c r="V4" s="954"/>
      <c r="W4" s="954"/>
      <c r="X4" s="954"/>
      <c r="Y4" s="954"/>
      <c r="Z4" s="954"/>
      <c r="AA4" s="954"/>
      <c r="AB4" s="954"/>
      <c r="AC4" s="954"/>
      <c r="AD4" s="954"/>
      <c r="AE4" s="954"/>
      <c r="AF4" s="954"/>
      <c r="AG4" s="954"/>
      <c r="AH4" s="954"/>
      <c r="AI4" s="954"/>
      <c r="AJ4" s="954"/>
      <c r="AK4" s="954"/>
      <c r="AL4" s="954"/>
    </row>
    <row r="5" spans="1:38" ht="15.5">
      <c r="A5" s="1052" t="s">
        <v>2091</v>
      </c>
      <c r="B5" s="1053"/>
      <c r="C5" s="1053"/>
      <c r="D5" s="1053"/>
      <c r="E5" s="1053"/>
      <c r="F5" s="1053"/>
      <c r="G5" s="1053"/>
      <c r="H5" s="1053"/>
      <c r="I5" s="1053"/>
      <c r="J5" s="1053"/>
      <c r="K5" s="1053"/>
      <c r="L5" s="1053"/>
      <c r="M5" s="1053"/>
      <c r="N5" s="1053"/>
      <c r="O5" s="1053"/>
      <c r="P5" s="1053"/>
      <c r="R5" s="1055"/>
    </row>
    <row r="6" spans="1:38" ht="14">
      <c r="A6" s="961" t="s">
        <v>1984</v>
      </c>
      <c r="B6" s="1053"/>
      <c r="C6" s="1053"/>
      <c r="D6" s="1053"/>
      <c r="E6" s="1053"/>
      <c r="F6" s="1053"/>
      <c r="G6" s="1053"/>
      <c r="H6" s="1053"/>
      <c r="I6" s="1053"/>
      <c r="J6" s="1053"/>
      <c r="K6" s="1053"/>
      <c r="L6" s="1053"/>
      <c r="M6" s="1053"/>
      <c r="N6" s="1053"/>
      <c r="O6" s="1053"/>
      <c r="P6" s="1053"/>
      <c r="R6" s="1055"/>
    </row>
    <row r="7" spans="1:38" ht="15.5">
      <c r="A7" s="1056"/>
      <c r="B7" s="1057"/>
      <c r="C7" s="1057"/>
      <c r="D7" s="1057"/>
      <c r="E7" s="1057"/>
      <c r="F7" s="1057"/>
      <c r="G7" s="1057"/>
      <c r="H7" s="1057"/>
      <c r="I7" s="1057"/>
      <c r="J7" s="1057"/>
      <c r="K7" s="1057"/>
      <c r="L7" s="1057"/>
      <c r="M7" s="1057"/>
      <c r="N7" s="1057"/>
      <c r="O7" s="1057"/>
      <c r="P7" s="1057"/>
    </row>
    <row r="8" spans="1:38" ht="43.4" customHeight="1">
      <c r="A8" s="1056"/>
      <c r="B8" s="1439" t="s">
        <v>2092</v>
      </c>
      <c r="C8" s="1439"/>
      <c r="D8" s="1439"/>
      <c r="E8" s="1439"/>
      <c r="F8" s="1439"/>
      <c r="G8" s="1439"/>
      <c r="H8" s="1439"/>
      <c r="I8" s="1439"/>
      <c r="J8" s="1439"/>
      <c r="K8" s="1439"/>
      <c r="L8" s="1439"/>
      <c r="M8" s="1439"/>
      <c r="N8" s="1439"/>
      <c r="O8" s="1439"/>
      <c r="P8" s="1439"/>
      <c r="R8" s="1058"/>
      <c r="S8" s="1058"/>
      <c r="T8" s="1058"/>
      <c r="U8" s="1058"/>
      <c r="V8" s="1058"/>
      <c r="W8" s="1058"/>
      <c r="X8" s="1058"/>
      <c r="Y8" s="1058"/>
      <c r="Z8" s="1058"/>
      <c r="AA8" s="1058"/>
      <c r="AB8" s="1058"/>
      <c r="AC8" s="1058"/>
    </row>
    <row r="9" spans="1:38" ht="15.5">
      <c r="A9" s="1056"/>
      <c r="B9" s="1057"/>
      <c r="C9" s="1057"/>
      <c r="D9" s="1057"/>
      <c r="E9" s="1057"/>
      <c r="F9" s="1057"/>
      <c r="G9" s="1057"/>
      <c r="H9" s="1057"/>
      <c r="I9" s="1057"/>
      <c r="J9" s="1057"/>
      <c r="K9" s="1057"/>
      <c r="L9" s="1057"/>
      <c r="M9" s="1057"/>
      <c r="N9" s="1057"/>
      <c r="O9" s="1057"/>
      <c r="P9" s="1057"/>
    </row>
    <row r="10" spans="1:38" ht="19.5" customHeight="1">
      <c r="A10" s="1059"/>
      <c r="B10" s="1440" t="s">
        <v>2093</v>
      </c>
      <c r="C10" s="1442" t="s">
        <v>2094</v>
      </c>
      <c r="D10" s="1442"/>
      <c r="E10" s="1442"/>
      <c r="F10" s="1442"/>
      <c r="G10" s="1442"/>
      <c r="H10" s="1442"/>
      <c r="I10" s="1442"/>
      <c r="J10" s="1442"/>
      <c r="K10" s="1442"/>
      <c r="L10" s="1442"/>
      <c r="M10" s="1442"/>
      <c r="N10" s="1442"/>
      <c r="O10" s="1442"/>
      <c r="P10" s="1442"/>
      <c r="R10" s="1060"/>
    </row>
    <row r="11" spans="1:38" ht="32.25" customHeight="1">
      <c r="A11" s="1059"/>
      <c r="B11" s="1440"/>
      <c r="C11" s="1061"/>
      <c r="D11" s="1420" t="s">
        <v>2095</v>
      </c>
      <c r="E11" s="1443"/>
      <c r="F11" s="1443"/>
      <c r="G11" s="1443"/>
      <c r="H11" s="1443"/>
      <c r="I11" s="1443"/>
      <c r="J11" s="1443"/>
      <c r="K11" s="1443"/>
      <c r="L11" s="1443"/>
      <c r="M11" s="1443"/>
      <c r="N11" s="1443"/>
      <c r="O11" s="1443"/>
      <c r="P11" s="1443"/>
      <c r="R11" s="1062"/>
      <c r="S11" s="1062"/>
      <c r="T11" s="1062"/>
      <c r="U11" s="1062"/>
      <c r="V11" s="1062"/>
      <c r="W11" s="1062"/>
      <c r="X11" s="1062"/>
      <c r="Y11" s="1062"/>
      <c r="Z11" s="1062"/>
      <c r="AA11" s="1062"/>
      <c r="AB11" s="1062"/>
      <c r="AC11" s="1062"/>
    </row>
    <row r="12" spans="1:38" ht="55.4" customHeight="1">
      <c r="A12" s="1059"/>
      <c r="B12" s="1440"/>
      <c r="C12" s="1061"/>
      <c r="D12" s="1420" t="s">
        <v>2096</v>
      </c>
      <c r="E12" s="1443"/>
      <c r="F12" s="1443"/>
      <c r="G12" s="1443"/>
      <c r="H12" s="1443"/>
      <c r="I12" s="1444" t="s">
        <v>2097</v>
      </c>
      <c r="J12" s="1444" t="s">
        <v>2098</v>
      </c>
      <c r="K12" s="1444" t="s">
        <v>2099</v>
      </c>
      <c r="L12" s="1444" t="s">
        <v>1997</v>
      </c>
      <c r="M12" s="1446" t="s">
        <v>1428</v>
      </c>
      <c r="N12" s="1420" t="s">
        <v>1292</v>
      </c>
      <c r="O12" s="1424"/>
      <c r="P12" s="1425"/>
      <c r="R12" s="1058"/>
      <c r="S12" s="1058"/>
      <c r="T12" s="1058"/>
      <c r="U12" s="1058"/>
      <c r="V12" s="1058"/>
      <c r="W12" s="1058"/>
      <c r="X12" s="1058"/>
      <c r="Y12" s="1058"/>
      <c r="Z12" s="1058"/>
      <c r="AA12" s="1058"/>
      <c r="AB12" s="1058"/>
      <c r="AC12" s="1058"/>
    </row>
    <row r="13" spans="1:38" ht="55.4" customHeight="1">
      <c r="A13" s="963"/>
      <c r="B13" s="1441"/>
      <c r="C13" s="1063"/>
      <c r="D13" s="1064" t="s">
        <v>2100</v>
      </c>
      <c r="E13" s="1065" t="s">
        <v>2101</v>
      </c>
      <c r="F13" s="1065" t="s">
        <v>2102</v>
      </c>
      <c r="G13" s="1065" t="s">
        <v>2103</v>
      </c>
      <c r="H13" s="1065" t="s">
        <v>1993</v>
      </c>
      <c r="I13" s="1445"/>
      <c r="J13" s="1445"/>
      <c r="K13" s="1445"/>
      <c r="L13" s="1445"/>
      <c r="M13" s="1447"/>
      <c r="N13" s="1066"/>
      <c r="O13" s="966" t="s">
        <v>2104</v>
      </c>
      <c r="P13" s="967" t="s">
        <v>1428</v>
      </c>
      <c r="R13" s="1067"/>
      <c r="S13" s="1058"/>
      <c r="T13" s="1058"/>
      <c r="U13" s="1058"/>
      <c r="V13" s="1058"/>
      <c r="W13" s="1058"/>
      <c r="X13" s="1058"/>
      <c r="Y13" s="1058"/>
      <c r="Z13" s="1058"/>
      <c r="AA13" s="1058"/>
      <c r="AB13" s="1058"/>
      <c r="AC13" s="1058"/>
    </row>
    <row r="14" spans="1:38" ht="25.5" customHeight="1">
      <c r="A14" s="1068"/>
      <c r="B14" s="1438" t="s">
        <v>2105</v>
      </c>
      <c r="C14" s="1438"/>
      <c r="D14" s="1438"/>
      <c r="E14" s="1438"/>
      <c r="F14" s="1438"/>
      <c r="G14" s="1438"/>
      <c r="H14" s="1438"/>
      <c r="I14" s="1438"/>
      <c r="J14" s="1438"/>
      <c r="K14" s="1438"/>
      <c r="L14" s="1438"/>
      <c r="M14" s="1438"/>
      <c r="N14" s="1438"/>
      <c r="O14" s="1438"/>
      <c r="P14" s="1438"/>
    </row>
    <row r="15" spans="1:38" ht="12.5">
      <c r="A15" s="1069">
        <v>1</v>
      </c>
      <c r="B15" s="1070" t="s">
        <v>2000</v>
      </c>
      <c r="C15" s="1071">
        <v>1713.589303</v>
      </c>
      <c r="D15" s="1071">
        <v>119.966436637838</v>
      </c>
      <c r="E15" s="1071">
        <v>110.318507865333</v>
      </c>
      <c r="F15" s="1071">
        <v>112.04687195129401</v>
      </c>
      <c r="G15" s="1071">
        <v>11.524374615034999</v>
      </c>
      <c r="H15" s="1071">
        <v>8.0500000000000007</v>
      </c>
      <c r="I15" s="1071">
        <v>0</v>
      </c>
      <c r="J15" s="1071">
        <v>351.62852497559999</v>
      </c>
      <c r="K15" s="1071">
        <v>2.2276660939000004</v>
      </c>
      <c r="L15" s="1071">
        <v>87.3768944965</v>
      </c>
      <c r="M15" s="1071">
        <v>11.666668702500001</v>
      </c>
      <c r="N15" s="1071">
        <v>-2.7001291589999998</v>
      </c>
      <c r="O15" s="1071">
        <v>-0.37070074650000001</v>
      </c>
      <c r="P15" s="1071">
        <v>-2.2209987730000003</v>
      </c>
    </row>
    <row r="16" spans="1:38" ht="12.5">
      <c r="A16" s="1069">
        <v>2</v>
      </c>
      <c r="B16" s="1070" t="s">
        <v>2001</v>
      </c>
      <c r="C16" s="1071">
        <v>112.321061</v>
      </c>
      <c r="D16" s="1071">
        <v>32.441653801699999</v>
      </c>
      <c r="E16" s="1071">
        <v>12.4652064537</v>
      </c>
      <c r="F16" s="1071">
        <v>1.0040538079000001</v>
      </c>
      <c r="G16" s="1071">
        <v>0.66862993339999999</v>
      </c>
      <c r="H16" s="1071">
        <v>4.8</v>
      </c>
      <c r="I16" s="1071">
        <v>0</v>
      </c>
      <c r="J16" s="1071">
        <v>46.579543996699996</v>
      </c>
      <c r="K16" s="1071">
        <v>0</v>
      </c>
      <c r="L16" s="1071">
        <v>10.028155551699999</v>
      </c>
      <c r="M16" s="1071">
        <v>0.24250577780000002</v>
      </c>
      <c r="N16" s="1071">
        <v>-0.39836704049999999</v>
      </c>
      <c r="O16" s="1071">
        <v>-0.1709364371</v>
      </c>
      <c r="P16" s="1071">
        <v>-0.19064256640000002</v>
      </c>
    </row>
    <row r="17" spans="1:16" ht="12.5">
      <c r="A17" s="1069">
        <v>3</v>
      </c>
      <c r="B17" s="1070" t="s">
        <v>2007</v>
      </c>
      <c r="C17" s="1071">
        <v>9403.9870819999996</v>
      </c>
      <c r="D17" s="1071">
        <v>402.653206636947</v>
      </c>
      <c r="E17" s="1071">
        <v>99.540764284387009</v>
      </c>
      <c r="F17" s="1071">
        <v>63.619066428345</v>
      </c>
      <c r="G17" s="1071">
        <v>19.514467943259998</v>
      </c>
      <c r="H17" s="1071">
        <v>4.55</v>
      </c>
      <c r="I17" s="1071">
        <v>0.39950879253900001</v>
      </c>
      <c r="J17" s="1071">
        <v>580.22600295940003</v>
      </c>
      <c r="K17" s="1071">
        <v>4.7019935410000002</v>
      </c>
      <c r="L17" s="1071">
        <v>189.00645701300002</v>
      </c>
      <c r="M17" s="1071">
        <v>29.182719510999998</v>
      </c>
      <c r="N17" s="1071">
        <v>-14.783111975500001</v>
      </c>
      <c r="O17" s="1071">
        <v>-1.2544932365000001</v>
      </c>
      <c r="P17" s="1071">
        <v>-12.943506244000002</v>
      </c>
    </row>
    <row r="18" spans="1:16" ht="12.5">
      <c r="A18" s="1069">
        <v>4</v>
      </c>
      <c r="B18" s="1070" t="s">
        <v>2032</v>
      </c>
      <c r="C18" s="1071">
        <v>2186.0085840000002</v>
      </c>
      <c r="D18" s="1071">
        <v>41.948877193305002</v>
      </c>
      <c r="E18" s="1071">
        <v>43.058745425201998</v>
      </c>
      <c r="F18" s="1071">
        <v>107.361132245493</v>
      </c>
      <c r="G18" s="1071">
        <v>5.2800000000000007E-7</v>
      </c>
      <c r="H18" s="1072">
        <v>9.8000000000000007</v>
      </c>
      <c r="I18" s="1071">
        <v>0</v>
      </c>
      <c r="J18" s="1071">
        <v>166.7924549592</v>
      </c>
      <c r="K18" s="1071">
        <v>25.5763004328</v>
      </c>
      <c r="L18" s="1071">
        <v>22.548563223999999</v>
      </c>
      <c r="M18" s="1071">
        <v>1.3136421759999999</v>
      </c>
      <c r="N18" s="1071">
        <v>-0.78167892000000005</v>
      </c>
      <c r="O18" s="1071">
        <v>-7.7561176000000009E-2</v>
      </c>
      <c r="P18" s="1071">
        <v>-0.40041540000000003</v>
      </c>
    </row>
    <row r="19" spans="1:16" ht="12.5">
      <c r="A19" s="1069">
        <v>5</v>
      </c>
      <c r="B19" s="1070" t="s">
        <v>2037</v>
      </c>
      <c r="C19" s="1071">
        <v>948.67926299999999</v>
      </c>
      <c r="D19" s="1071">
        <v>64.880612360409003</v>
      </c>
      <c r="E19" s="1071">
        <v>40.592386567911994</v>
      </c>
      <c r="F19" s="1071">
        <v>109.56963259050301</v>
      </c>
      <c r="G19" s="1071">
        <v>8.9405424754760006</v>
      </c>
      <c r="H19" s="1071">
        <v>10.55</v>
      </c>
      <c r="I19" s="1071">
        <v>0</v>
      </c>
      <c r="J19" s="1071">
        <v>223.98317399430002</v>
      </c>
      <c r="K19" s="1071">
        <v>0</v>
      </c>
      <c r="L19" s="1071">
        <v>23.031037941000001</v>
      </c>
      <c r="M19" s="1071">
        <v>0.9895090299</v>
      </c>
      <c r="N19" s="1071">
        <v>-0.41881967879999998</v>
      </c>
      <c r="O19" s="1071">
        <v>-0.1104393165</v>
      </c>
      <c r="P19" s="1071">
        <v>-0.21420668309999999</v>
      </c>
    </row>
    <row r="20" spans="1:16" ht="12.5">
      <c r="A20" s="1069">
        <v>6</v>
      </c>
      <c r="B20" s="1070" t="s">
        <v>2038</v>
      </c>
      <c r="C20" s="1071">
        <v>5049.4017830000003</v>
      </c>
      <c r="D20" s="1071">
        <v>162.62972196837802</v>
      </c>
      <c r="E20" s="1071">
        <v>46.384715011586998</v>
      </c>
      <c r="F20" s="1071">
        <v>61.786990274867001</v>
      </c>
      <c r="G20" s="1071">
        <v>15.720763090445001</v>
      </c>
      <c r="H20" s="1071">
        <v>6.42</v>
      </c>
      <c r="I20" s="1071">
        <v>1.230989605777</v>
      </c>
      <c r="J20" s="1071">
        <v>267.11335432070001</v>
      </c>
      <c r="K20" s="1071">
        <v>18.177846418800002</v>
      </c>
      <c r="L20" s="1071">
        <v>109.0292149279</v>
      </c>
      <c r="M20" s="1071">
        <v>15.451829270899999</v>
      </c>
      <c r="N20" s="1071">
        <v>-8.4686495570000009</v>
      </c>
      <c r="O20" s="1071">
        <v>-0.94403146310000008</v>
      </c>
      <c r="P20" s="1071">
        <v>-6.5368107682999996</v>
      </c>
    </row>
    <row r="21" spans="1:16" ht="12.5">
      <c r="A21" s="1069">
        <v>7</v>
      </c>
      <c r="B21" s="1070" t="s">
        <v>2042</v>
      </c>
      <c r="C21" s="1071">
        <v>8735.7561889999997</v>
      </c>
      <c r="D21" s="1071">
        <v>353.99753139557203</v>
      </c>
      <c r="E21" s="1071">
        <v>104.92537588936099</v>
      </c>
      <c r="F21" s="1071">
        <v>97.022297368169987</v>
      </c>
      <c r="G21" s="1071">
        <v>58.685336317740997</v>
      </c>
      <c r="H21" s="1071">
        <v>6.65</v>
      </c>
      <c r="I21" s="1071">
        <v>2.2540321219429997</v>
      </c>
      <c r="J21" s="1071">
        <v>592.28426961419996</v>
      </c>
      <c r="K21" s="1071">
        <v>20.092239234700003</v>
      </c>
      <c r="L21" s="1071">
        <v>174.17783111399999</v>
      </c>
      <c r="M21" s="1071">
        <v>49.525639026299999</v>
      </c>
      <c r="N21" s="1071">
        <v>-42.9436772874</v>
      </c>
      <c r="O21" s="1071">
        <v>-1.6560381717000001</v>
      </c>
      <c r="P21" s="1071">
        <v>-40.590755648100007</v>
      </c>
    </row>
    <row r="22" spans="1:16" ht="12.5">
      <c r="A22" s="1069">
        <v>8</v>
      </c>
      <c r="B22" s="1070" t="s">
        <v>2043</v>
      </c>
      <c r="C22" s="1071">
        <v>3251.5109600000001</v>
      </c>
      <c r="D22" s="1071">
        <v>200.27405185773799</v>
      </c>
      <c r="E22" s="1071">
        <v>69.401661118538001</v>
      </c>
      <c r="F22" s="1071">
        <v>62.110559444670002</v>
      </c>
      <c r="G22" s="1071">
        <v>5.478660636451</v>
      </c>
      <c r="H22" s="1071">
        <v>5.38</v>
      </c>
      <c r="I22" s="1071">
        <v>8.3246505397000001E-2</v>
      </c>
      <c r="J22" s="1071">
        <v>334.25532668800003</v>
      </c>
      <c r="K22" s="1071">
        <v>2.9263598640000001</v>
      </c>
      <c r="L22" s="1071">
        <v>81.215297198100004</v>
      </c>
      <c r="M22" s="1071">
        <v>3.7325744703000003</v>
      </c>
      <c r="N22" s="1071">
        <v>-1.5669994158</v>
      </c>
      <c r="O22" s="1071">
        <v>-0.57429524879999994</v>
      </c>
      <c r="P22" s="1071">
        <v>-0.80658546929999997</v>
      </c>
    </row>
    <row r="23" spans="1:16" ht="12.5">
      <c r="A23" s="1069">
        <v>9</v>
      </c>
      <c r="B23" s="1070" t="s">
        <v>2050</v>
      </c>
      <c r="C23" s="1071">
        <v>7852.5610390000002</v>
      </c>
      <c r="D23" s="1071">
        <v>204.416159853876</v>
      </c>
      <c r="E23" s="1071">
        <v>115.82284556974</v>
      </c>
      <c r="F23" s="1071">
        <v>175.24063362575998</v>
      </c>
      <c r="G23" s="1071">
        <v>5.7298114785890002</v>
      </c>
      <c r="H23" s="1071">
        <v>7.49</v>
      </c>
      <c r="I23" s="1071">
        <v>0.21605623976600002</v>
      </c>
      <c r="J23" s="1071">
        <v>484.50301610629998</v>
      </c>
      <c r="K23" s="1071">
        <v>16.490378181899999</v>
      </c>
      <c r="L23" s="1071">
        <v>148.53503116139998</v>
      </c>
      <c r="M23" s="1071">
        <v>29.323762821600003</v>
      </c>
      <c r="N23" s="1071">
        <v>-9.3106203839999999</v>
      </c>
      <c r="O23" s="1071">
        <v>-1.0707827246999999</v>
      </c>
      <c r="P23" s="1071">
        <v>-7.0874277006000002</v>
      </c>
    </row>
    <row r="24" spans="1:16" ht="12.5">
      <c r="A24" s="1069">
        <v>10</v>
      </c>
      <c r="B24" s="1070" t="s">
        <v>2106</v>
      </c>
      <c r="C24" s="1071">
        <v>47749.583647183405</v>
      </c>
      <c r="D24" s="1071">
        <v>277.09640119558696</v>
      </c>
      <c r="E24" s="1071">
        <v>378.35203486842101</v>
      </c>
      <c r="F24" s="1071">
        <v>1290.7755733383501</v>
      </c>
      <c r="G24" s="1071">
        <v>962.02304844776995</v>
      </c>
      <c r="H24" s="1071">
        <v>14.911085999999999</v>
      </c>
      <c r="I24" s="1071">
        <v>181.74583159595599</v>
      </c>
      <c r="J24" s="1071">
        <v>2521.1780165712798</v>
      </c>
      <c r="K24" s="1071">
        <v>205.323209682889</v>
      </c>
      <c r="L24" s="1071">
        <v>426.06105731591998</v>
      </c>
      <c r="M24" s="1071">
        <v>13.282722214493001</v>
      </c>
      <c r="N24" s="1071">
        <v>0</v>
      </c>
      <c r="O24" s="1071">
        <v>0</v>
      </c>
      <c r="P24" s="1071">
        <v>0</v>
      </c>
    </row>
    <row r="25" spans="1:16" ht="12.5">
      <c r="A25" s="1069">
        <v>11</v>
      </c>
      <c r="B25" s="1070" t="s">
        <v>2107</v>
      </c>
      <c r="C25" s="1071">
        <v>12130.993329816602</v>
      </c>
      <c r="D25" s="1071">
        <v>435.29582164824495</v>
      </c>
      <c r="E25" s="1071">
        <v>274.67355694788097</v>
      </c>
      <c r="F25" s="1071">
        <v>500.89448077435202</v>
      </c>
      <c r="G25" s="1071">
        <v>25.383612600001001</v>
      </c>
      <c r="H25" s="1071">
        <v>8.3110990000000005</v>
      </c>
      <c r="I25" s="1071">
        <v>9.9251662169999991E-2</v>
      </c>
      <c r="J25" s="1071">
        <v>1194.90284298693</v>
      </c>
      <c r="K25" s="1071">
        <v>41.245377321376004</v>
      </c>
      <c r="L25" s="1071">
        <v>327.03766200248896</v>
      </c>
      <c r="M25" s="1071">
        <v>85.632148445656</v>
      </c>
      <c r="N25" s="1071">
        <v>-26.521516478257002</v>
      </c>
      <c r="O25" s="1071">
        <v>-2.5880652206370001</v>
      </c>
      <c r="P25" s="1071">
        <v>-21.132525960455002</v>
      </c>
    </row>
    <row r="26" spans="1:16" ht="12.5">
      <c r="A26" s="1069">
        <v>12</v>
      </c>
      <c r="B26" s="1070" t="s">
        <v>2108</v>
      </c>
      <c r="C26" s="1073"/>
      <c r="D26" s="1073"/>
      <c r="E26" s="1073"/>
      <c r="F26" s="1073"/>
      <c r="G26" s="1073"/>
      <c r="H26" s="1073"/>
      <c r="I26" s="983"/>
      <c r="J26" s="983"/>
      <c r="K26" s="983"/>
      <c r="L26" s="983"/>
      <c r="M26" s="983"/>
      <c r="N26" s="1073"/>
      <c r="O26" s="983"/>
      <c r="P26" s="983"/>
    </row>
    <row r="27" spans="1:16" ht="12.5">
      <c r="A27" s="1074">
        <v>13</v>
      </c>
      <c r="B27" s="1075" t="s">
        <v>2109</v>
      </c>
      <c r="C27" s="1076"/>
      <c r="D27" s="1076"/>
      <c r="E27" s="1076"/>
      <c r="F27" s="1076"/>
      <c r="G27" s="1076"/>
      <c r="H27" s="1076"/>
      <c r="I27" s="1077"/>
      <c r="J27" s="1077"/>
      <c r="K27" s="1077"/>
      <c r="L27" s="1077"/>
      <c r="M27" s="1077"/>
      <c r="N27" s="1076"/>
      <c r="O27" s="1077"/>
      <c r="P27" s="1077"/>
    </row>
    <row r="28" spans="1:16" ht="12.5">
      <c r="A28" s="1069"/>
      <c r="B28" s="1070"/>
      <c r="C28" s="1073"/>
      <c r="D28" s="1073"/>
      <c r="E28" s="1073"/>
      <c r="F28" s="1073"/>
      <c r="G28" s="1073"/>
      <c r="H28" s="1073"/>
      <c r="I28" s="983"/>
      <c r="J28" s="983"/>
      <c r="K28" s="983"/>
      <c r="L28" s="983"/>
      <c r="M28" s="983"/>
      <c r="N28" s="1073"/>
      <c r="O28" s="983"/>
      <c r="P28" s="983"/>
    </row>
    <row r="29" spans="1:16" ht="25.5" customHeight="1">
      <c r="A29" s="1068"/>
      <c r="B29" s="1438" t="s">
        <v>2110</v>
      </c>
      <c r="C29" s="1438"/>
      <c r="D29" s="1438"/>
      <c r="E29" s="1438"/>
      <c r="F29" s="1438"/>
      <c r="G29" s="1438"/>
      <c r="H29" s="1438"/>
      <c r="I29" s="1438"/>
      <c r="J29" s="1438"/>
      <c r="K29" s="1438"/>
      <c r="L29" s="1438"/>
      <c r="M29" s="1438"/>
      <c r="N29" s="1438"/>
      <c r="O29" s="1438"/>
      <c r="P29" s="1438"/>
    </row>
    <row r="30" spans="1:16" ht="12.5">
      <c r="A30" s="1069">
        <v>1</v>
      </c>
      <c r="B30" s="1070" t="s">
        <v>2000</v>
      </c>
      <c r="C30" s="1071">
        <v>393.04481099999998</v>
      </c>
      <c r="D30" s="1071">
        <v>0</v>
      </c>
      <c r="E30" s="1071">
        <v>0</v>
      </c>
      <c r="F30" s="1071">
        <v>0</v>
      </c>
      <c r="G30" s="1071">
        <v>0</v>
      </c>
      <c r="H30" s="1071">
        <v>7.6443810000000001</v>
      </c>
      <c r="I30" s="1071">
        <v>0</v>
      </c>
      <c r="J30" s="1071">
        <v>0</v>
      </c>
      <c r="K30" s="1071">
        <v>0</v>
      </c>
      <c r="L30" s="1071">
        <v>0</v>
      </c>
      <c r="M30" s="1071">
        <v>0</v>
      </c>
      <c r="N30" s="1071">
        <v>0</v>
      </c>
      <c r="O30" s="1071">
        <v>0</v>
      </c>
      <c r="P30" s="1071">
        <v>0</v>
      </c>
    </row>
    <row r="31" spans="1:16" ht="12.5">
      <c r="A31" s="1069">
        <v>2</v>
      </c>
      <c r="B31" s="1070" t="s">
        <v>2001</v>
      </c>
      <c r="C31" s="1071">
        <v>21.565256000000002</v>
      </c>
      <c r="D31" s="1071">
        <v>0</v>
      </c>
      <c r="E31" s="1071">
        <v>0</v>
      </c>
      <c r="F31" s="1071">
        <v>0</v>
      </c>
      <c r="G31" s="1071">
        <v>0</v>
      </c>
      <c r="H31" s="1071">
        <v>6.1889019999999997</v>
      </c>
      <c r="I31" s="1071">
        <v>0</v>
      </c>
      <c r="J31" s="1071">
        <v>0</v>
      </c>
      <c r="K31" s="1071">
        <v>0</v>
      </c>
      <c r="L31" s="1071">
        <v>0</v>
      </c>
      <c r="M31" s="1071">
        <v>0</v>
      </c>
      <c r="N31" s="1071">
        <v>0</v>
      </c>
      <c r="O31" s="1071">
        <v>0</v>
      </c>
      <c r="P31" s="1071">
        <v>0</v>
      </c>
    </row>
    <row r="32" spans="1:16" ht="12.5">
      <c r="A32" s="1069">
        <v>3</v>
      </c>
      <c r="B32" s="1070" t="s">
        <v>2007</v>
      </c>
      <c r="C32" s="1071">
        <v>2212.1219310000001</v>
      </c>
      <c r="D32" s="1071">
        <v>0</v>
      </c>
      <c r="E32" s="1071">
        <v>0</v>
      </c>
      <c r="F32" s="1071">
        <v>0</v>
      </c>
      <c r="G32" s="1071">
        <v>0</v>
      </c>
      <c r="H32" s="1071">
        <v>5.9612270000000001</v>
      </c>
      <c r="I32" s="1071">
        <v>0</v>
      </c>
      <c r="J32" s="1071">
        <v>0</v>
      </c>
      <c r="K32" s="1071">
        <v>0</v>
      </c>
      <c r="L32" s="1071">
        <v>0</v>
      </c>
      <c r="M32" s="1071">
        <v>0</v>
      </c>
      <c r="N32" s="1071">
        <v>0</v>
      </c>
      <c r="O32" s="1071">
        <v>0</v>
      </c>
      <c r="P32" s="1071">
        <v>0</v>
      </c>
    </row>
    <row r="33" spans="1:16" ht="12.5">
      <c r="A33" s="1069">
        <v>4</v>
      </c>
      <c r="B33" s="1070" t="s">
        <v>2032</v>
      </c>
      <c r="C33" s="1071">
        <v>190.833383</v>
      </c>
      <c r="D33" s="1071">
        <v>0</v>
      </c>
      <c r="E33" s="1071">
        <v>0</v>
      </c>
      <c r="F33" s="1071">
        <v>0</v>
      </c>
      <c r="G33" s="1071">
        <v>0</v>
      </c>
      <c r="H33" s="1072">
        <v>5.2598649999999996</v>
      </c>
      <c r="I33" s="1071">
        <v>0</v>
      </c>
      <c r="J33" s="1071">
        <v>0</v>
      </c>
      <c r="K33" s="1071">
        <v>0</v>
      </c>
      <c r="L33" s="1071">
        <v>0</v>
      </c>
      <c r="M33" s="1071">
        <v>0</v>
      </c>
      <c r="N33" s="1071">
        <v>0</v>
      </c>
      <c r="O33" s="1071">
        <v>0</v>
      </c>
      <c r="P33" s="1071">
        <v>0</v>
      </c>
    </row>
    <row r="34" spans="1:16" ht="12.5">
      <c r="A34" s="1069">
        <v>5</v>
      </c>
      <c r="B34" s="1070" t="s">
        <v>2037</v>
      </c>
      <c r="C34" s="1071">
        <v>236.21342999999999</v>
      </c>
      <c r="D34" s="1071">
        <v>0</v>
      </c>
      <c r="E34" s="1071">
        <v>0</v>
      </c>
      <c r="F34" s="1071">
        <v>0</v>
      </c>
      <c r="G34" s="1071">
        <v>0</v>
      </c>
      <c r="H34" s="1071">
        <v>6.4318090000000003</v>
      </c>
      <c r="I34" s="1071">
        <v>0</v>
      </c>
      <c r="J34" s="1071">
        <v>0</v>
      </c>
      <c r="K34" s="1071">
        <v>0</v>
      </c>
      <c r="L34" s="1071">
        <v>0</v>
      </c>
      <c r="M34" s="1071">
        <v>0</v>
      </c>
      <c r="N34" s="1071">
        <v>0</v>
      </c>
      <c r="O34" s="1071">
        <v>0</v>
      </c>
      <c r="P34" s="1071">
        <v>0</v>
      </c>
    </row>
    <row r="35" spans="1:16" ht="12.5">
      <c r="A35" s="1069">
        <v>6</v>
      </c>
      <c r="B35" s="1070" t="s">
        <v>2038</v>
      </c>
      <c r="C35" s="1071">
        <v>630.29643699999997</v>
      </c>
      <c r="D35" s="1071">
        <v>0</v>
      </c>
      <c r="E35" s="1071">
        <v>0</v>
      </c>
      <c r="F35" s="1071">
        <v>0</v>
      </c>
      <c r="G35" s="1071">
        <v>0</v>
      </c>
      <c r="H35" s="1071">
        <v>6.3434470000000003</v>
      </c>
      <c r="I35" s="1071">
        <v>0</v>
      </c>
      <c r="J35" s="1071">
        <v>0</v>
      </c>
      <c r="K35" s="1071">
        <v>0</v>
      </c>
      <c r="L35" s="1071">
        <v>0</v>
      </c>
      <c r="M35" s="1071">
        <v>0</v>
      </c>
      <c r="N35" s="1071">
        <v>0</v>
      </c>
      <c r="O35" s="1071">
        <v>0</v>
      </c>
      <c r="P35" s="1071">
        <v>0</v>
      </c>
    </row>
    <row r="36" spans="1:16" ht="12.5">
      <c r="A36" s="1069">
        <v>7</v>
      </c>
      <c r="B36" s="1070" t="s">
        <v>2042</v>
      </c>
      <c r="C36" s="1071">
        <v>1957.7007269999999</v>
      </c>
      <c r="D36" s="1071">
        <v>0</v>
      </c>
      <c r="E36" s="1071">
        <v>0</v>
      </c>
      <c r="F36" s="1071">
        <v>0</v>
      </c>
      <c r="G36" s="1071">
        <v>0</v>
      </c>
      <c r="H36" s="1071">
        <v>5.0366340000000003</v>
      </c>
      <c r="I36" s="1071">
        <v>0</v>
      </c>
      <c r="J36" s="1071">
        <v>0</v>
      </c>
      <c r="K36" s="1071">
        <v>0</v>
      </c>
      <c r="L36" s="1071">
        <v>0</v>
      </c>
      <c r="M36" s="1071">
        <v>0</v>
      </c>
      <c r="N36" s="1071">
        <v>0</v>
      </c>
      <c r="O36" s="1071">
        <v>0</v>
      </c>
      <c r="P36" s="1071">
        <v>0</v>
      </c>
    </row>
    <row r="37" spans="1:16" ht="12.5">
      <c r="A37" s="1069">
        <v>8</v>
      </c>
      <c r="B37" s="1070" t="s">
        <v>2043</v>
      </c>
      <c r="C37" s="1071">
        <v>1055.6669589999999</v>
      </c>
      <c r="D37" s="1071">
        <v>0</v>
      </c>
      <c r="E37" s="1071">
        <v>0</v>
      </c>
      <c r="F37" s="1071">
        <v>0</v>
      </c>
      <c r="G37" s="1071">
        <v>0</v>
      </c>
      <c r="H37" s="1071">
        <v>4.3536549999999998</v>
      </c>
      <c r="I37" s="1071">
        <v>0</v>
      </c>
      <c r="J37" s="1071">
        <v>0</v>
      </c>
      <c r="K37" s="1071">
        <v>0</v>
      </c>
      <c r="L37" s="1071">
        <v>0</v>
      </c>
      <c r="M37" s="1071">
        <v>0</v>
      </c>
      <c r="N37" s="1071">
        <v>0</v>
      </c>
      <c r="O37" s="1071">
        <v>0</v>
      </c>
      <c r="P37" s="1071">
        <v>0</v>
      </c>
    </row>
    <row r="38" spans="1:16" ht="12.5">
      <c r="A38" s="1069">
        <v>9</v>
      </c>
      <c r="B38" s="1070" t="s">
        <v>2050</v>
      </c>
      <c r="C38" s="1071">
        <v>3316.9383090000001</v>
      </c>
      <c r="D38" s="1071">
        <v>3.6137290727209996</v>
      </c>
      <c r="E38" s="1071">
        <v>1.974572549109</v>
      </c>
      <c r="F38" s="1071">
        <v>0.97338172621300001</v>
      </c>
      <c r="G38" s="1071">
        <v>0.40388710085599999</v>
      </c>
      <c r="H38" s="1071">
        <v>6.9687580000000002</v>
      </c>
      <c r="I38" s="1071">
        <v>0</v>
      </c>
      <c r="J38" s="1071">
        <v>6.9655704489000003</v>
      </c>
      <c r="K38" s="1071">
        <v>0</v>
      </c>
      <c r="L38" s="1071">
        <v>1.3100251163999999</v>
      </c>
      <c r="M38" s="1071">
        <v>4.7857246499999999E-2</v>
      </c>
      <c r="N38" s="1071">
        <v>-6.9815451299999998E-2</v>
      </c>
      <c r="O38" s="1071">
        <v>-2.2640631300000002E-2</v>
      </c>
      <c r="P38" s="1071">
        <v>-2.6526160500000003E-2</v>
      </c>
    </row>
    <row r="39" spans="1:16" ht="12.5">
      <c r="A39" s="1069">
        <v>10</v>
      </c>
      <c r="B39" s="1070" t="s">
        <v>2106</v>
      </c>
      <c r="C39" s="1071">
        <v>20574.357653970099</v>
      </c>
      <c r="D39" s="1071">
        <v>45.999540580618003</v>
      </c>
      <c r="E39" s="1071">
        <v>75.671476981818998</v>
      </c>
      <c r="F39" s="1071">
        <v>268.29449405491499</v>
      </c>
      <c r="G39" s="1071">
        <v>842.69947417712103</v>
      </c>
      <c r="H39" s="1071">
        <v>19.941485</v>
      </c>
      <c r="I39" s="1071">
        <v>382.94401468550802</v>
      </c>
      <c r="J39" s="1071">
        <v>833.26148498578891</v>
      </c>
      <c r="K39" s="1071">
        <v>16.459486123175999</v>
      </c>
      <c r="L39" s="1071">
        <v>124.82711849448199</v>
      </c>
      <c r="M39" s="1071">
        <v>10.345347042556002</v>
      </c>
      <c r="N39" s="1071">
        <v>0</v>
      </c>
      <c r="O39" s="1071">
        <v>0</v>
      </c>
      <c r="P39" s="1071">
        <v>0</v>
      </c>
    </row>
    <row r="40" spans="1:16" ht="12.5">
      <c r="A40" s="1069">
        <v>11</v>
      </c>
      <c r="B40" s="1070" t="s">
        <v>2107</v>
      </c>
      <c r="C40" s="1071">
        <v>6121.8042410298995</v>
      </c>
      <c r="D40" s="1071">
        <v>182.142125069418</v>
      </c>
      <c r="E40" s="1071">
        <v>114.38214781655701</v>
      </c>
      <c r="F40" s="1071">
        <v>70.365943551496997</v>
      </c>
      <c r="G40" s="1071">
        <v>34.652500572961998</v>
      </c>
      <c r="H40" s="1071">
        <v>7.6102559999999997</v>
      </c>
      <c r="I40" s="1071">
        <v>3.0132609193879998</v>
      </c>
      <c r="J40" s="1071">
        <v>390.571110577708</v>
      </c>
      <c r="K40" s="1071">
        <v>7.9583455133390002</v>
      </c>
      <c r="L40" s="1071">
        <v>103.533010904623</v>
      </c>
      <c r="M40" s="1071">
        <v>3.5259924171230002</v>
      </c>
      <c r="N40" s="1071">
        <v>-7.9570294523470002</v>
      </c>
      <c r="O40" s="1071">
        <v>-3.20439444308</v>
      </c>
      <c r="P40" s="1071">
        <v>-2.9176620777560003</v>
      </c>
    </row>
    <row r="41" spans="1:16" ht="12.5">
      <c r="A41" s="1069">
        <v>12</v>
      </c>
      <c r="B41" s="1070" t="s">
        <v>2108</v>
      </c>
      <c r="C41" s="1078"/>
      <c r="D41" s="1078"/>
      <c r="E41" s="1078"/>
      <c r="F41" s="1078"/>
      <c r="G41" s="1078"/>
      <c r="H41" s="1078"/>
      <c r="I41" s="1071"/>
      <c r="J41" s="1071"/>
      <c r="K41" s="1071"/>
      <c r="L41" s="1071"/>
      <c r="M41" s="1071"/>
      <c r="N41" s="1078"/>
      <c r="O41" s="1071"/>
      <c r="P41" s="1071"/>
    </row>
    <row r="42" spans="1:16" ht="12.5">
      <c r="A42" s="1074">
        <v>13</v>
      </c>
      <c r="B42" s="1075" t="s">
        <v>2109</v>
      </c>
      <c r="C42" s="1079"/>
      <c r="D42" s="1079"/>
      <c r="E42" s="1079"/>
      <c r="F42" s="1079"/>
      <c r="G42" s="1079"/>
      <c r="H42" s="1079"/>
      <c r="I42" s="1080"/>
      <c r="J42" s="1080"/>
      <c r="K42" s="1080"/>
      <c r="L42" s="1080"/>
      <c r="M42" s="1080"/>
      <c r="N42" s="1079"/>
      <c r="O42" s="1080"/>
      <c r="P42" s="1080"/>
    </row>
    <row r="43" spans="1:16" ht="12.5">
      <c r="A43" s="1069"/>
      <c r="B43" s="1070"/>
      <c r="C43" s="1078"/>
      <c r="D43" s="1078"/>
      <c r="E43" s="1078"/>
      <c r="F43" s="1078"/>
      <c r="G43" s="1078"/>
      <c r="H43" s="1078"/>
      <c r="I43" s="1071"/>
      <c r="J43" s="1071"/>
      <c r="K43" s="1071"/>
      <c r="L43" s="1071"/>
      <c r="M43" s="1071"/>
      <c r="N43" s="1078"/>
      <c r="O43" s="1071"/>
      <c r="P43" s="1071"/>
    </row>
    <row r="44" spans="1:16" ht="25.5" customHeight="1">
      <c r="A44" s="1068"/>
      <c r="B44" s="1438" t="s">
        <v>2111</v>
      </c>
      <c r="C44" s="1438"/>
      <c r="D44" s="1438"/>
      <c r="E44" s="1438"/>
      <c r="F44" s="1438"/>
      <c r="G44" s="1438"/>
      <c r="H44" s="1438"/>
      <c r="I44" s="1438"/>
      <c r="J44" s="1438"/>
      <c r="K44" s="1438"/>
      <c r="L44" s="1438"/>
      <c r="M44" s="1438"/>
      <c r="N44" s="1438"/>
      <c r="O44" s="1438"/>
      <c r="P44" s="1438"/>
    </row>
    <row r="45" spans="1:16" ht="12.5">
      <c r="A45" s="1069">
        <v>1</v>
      </c>
      <c r="B45" s="1070" t="s">
        <v>2000</v>
      </c>
      <c r="C45" s="1071">
        <v>478.958214</v>
      </c>
      <c r="D45" s="1071">
        <v>58.566476752176001</v>
      </c>
      <c r="E45" s="1071">
        <v>20.022275674402</v>
      </c>
      <c r="F45" s="1071">
        <v>0.67883199042199993</v>
      </c>
      <c r="G45" s="1071">
        <v>0</v>
      </c>
      <c r="H45" s="1071">
        <v>3.1212569999999999</v>
      </c>
      <c r="I45" s="1071">
        <v>0</v>
      </c>
      <c r="J45" s="1071">
        <v>79.267584416999995</v>
      </c>
      <c r="K45" s="1071">
        <v>0</v>
      </c>
      <c r="L45" s="1071">
        <v>8.8832702595000015</v>
      </c>
      <c r="M45" s="1071">
        <v>1.6176991135000001</v>
      </c>
      <c r="N45" s="1071">
        <v>-0.9855980124999999</v>
      </c>
      <c r="O45" s="1071">
        <v>-0.22610709299999998</v>
      </c>
      <c r="P45" s="1071">
        <v>-0.56160852750000001</v>
      </c>
    </row>
    <row r="46" spans="1:16" ht="12.5">
      <c r="A46" s="1069">
        <v>2</v>
      </c>
      <c r="B46" s="1070" t="s">
        <v>2001</v>
      </c>
      <c r="C46" s="1071">
        <v>18.359752</v>
      </c>
      <c r="D46" s="1071">
        <v>0</v>
      </c>
      <c r="E46" s="1071">
        <v>0</v>
      </c>
      <c r="F46" s="1071">
        <v>0</v>
      </c>
      <c r="G46" s="1071">
        <v>0</v>
      </c>
      <c r="H46" s="1071">
        <v>4.0704909999999996</v>
      </c>
      <c r="I46" s="1071">
        <v>0</v>
      </c>
      <c r="J46" s="1071">
        <v>0</v>
      </c>
      <c r="K46" s="1071">
        <v>0</v>
      </c>
      <c r="L46" s="1071">
        <v>0</v>
      </c>
      <c r="M46" s="1071">
        <v>0</v>
      </c>
      <c r="N46" s="1071">
        <v>0</v>
      </c>
      <c r="O46" s="1071">
        <v>0</v>
      </c>
      <c r="P46" s="1071">
        <v>0</v>
      </c>
    </row>
    <row r="47" spans="1:16" ht="12.5">
      <c r="A47" s="1069">
        <v>3</v>
      </c>
      <c r="B47" s="1070" t="s">
        <v>2007</v>
      </c>
      <c r="C47" s="1071">
        <v>1377.003764</v>
      </c>
      <c r="D47" s="1071">
        <v>33.411898228216998</v>
      </c>
      <c r="E47" s="1071">
        <v>7.3499771349170002</v>
      </c>
      <c r="F47" s="1071">
        <v>0.96133868606600004</v>
      </c>
      <c r="G47" s="1071">
        <v>0</v>
      </c>
      <c r="H47" s="1071">
        <v>3.120711</v>
      </c>
      <c r="I47" s="1071">
        <v>0</v>
      </c>
      <c r="J47" s="1071">
        <v>41.723214049199996</v>
      </c>
      <c r="K47" s="1071">
        <v>0</v>
      </c>
      <c r="L47" s="1071">
        <v>13.1389319754</v>
      </c>
      <c r="M47" s="1071">
        <v>1.0519281603000001</v>
      </c>
      <c r="N47" s="1071">
        <v>-0.57475539749999993</v>
      </c>
      <c r="O47" s="1071">
        <v>-0.13753430580000001</v>
      </c>
      <c r="P47" s="1071">
        <v>-0.38308571790000001</v>
      </c>
    </row>
    <row r="48" spans="1:16" ht="12.5">
      <c r="A48" s="1069">
        <v>4</v>
      </c>
      <c r="B48" s="1070" t="s">
        <v>2032</v>
      </c>
      <c r="C48" s="1071">
        <v>356.40100100000001</v>
      </c>
      <c r="D48" s="1071">
        <v>6.5399823585419998</v>
      </c>
      <c r="E48" s="1071">
        <v>12.087763611365</v>
      </c>
      <c r="F48" s="1071">
        <v>6.3203241000929999</v>
      </c>
      <c r="G48" s="1071">
        <v>0</v>
      </c>
      <c r="H48" s="1072">
        <v>4.8709360000000004</v>
      </c>
      <c r="I48" s="1071">
        <v>0</v>
      </c>
      <c r="J48" s="1071">
        <v>24.94807007</v>
      </c>
      <c r="K48" s="1071">
        <v>0</v>
      </c>
      <c r="L48" s="1071">
        <v>2.9421322700000001</v>
      </c>
      <c r="M48" s="1071">
        <v>6.5205840000000001E-2</v>
      </c>
      <c r="N48" s="1071">
        <v>-0.10616585000000001</v>
      </c>
      <c r="O48" s="1071">
        <v>-2.3805460000000001E-2</v>
      </c>
      <c r="P48" s="1071">
        <v>-1.8870599999999999E-3</v>
      </c>
    </row>
    <row r="49" spans="1:16" ht="12.5">
      <c r="A49" s="1069">
        <v>5</v>
      </c>
      <c r="B49" s="1070" t="s">
        <v>2037</v>
      </c>
      <c r="C49" s="1071">
        <v>68.884128000000004</v>
      </c>
      <c r="D49" s="1071">
        <v>5.4568468284360003</v>
      </c>
      <c r="E49" s="1071">
        <v>2.100082660974</v>
      </c>
      <c r="F49" s="1071">
        <v>2.032459059E-2</v>
      </c>
      <c r="G49" s="1071">
        <v>0</v>
      </c>
      <c r="H49" s="1071">
        <v>3.3852549999999999</v>
      </c>
      <c r="I49" s="1071">
        <v>0</v>
      </c>
      <c r="J49" s="1071">
        <v>7.5772540800000003</v>
      </c>
      <c r="K49" s="1071">
        <v>0</v>
      </c>
      <c r="L49" s="1071">
        <v>2.7610849200000001</v>
      </c>
      <c r="M49" s="1071">
        <v>2.5513729999999998E-2</v>
      </c>
      <c r="N49" s="1071">
        <v>-4.7213100000000001E-2</v>
      </c>
      <c r="O49" s="1071">
        <v>-1.691459E-2</v>
      </c>
      <c r="P49" s="1071">
        <v>-2.2589380000000003E-2</v>
      </c>
    </row>
    <row r="50" spans="1:16" ht="12.5">
      <c r="A50" s="1069">
        <v>6</v>
      </c>
      <c r="B50" s="1070" t="s">
        <v>2038</v>
      </c>
      <c r="C50" s="1071">
        <v>237.26928699999999</v>
      </c>
      <c r="D50" s="1071">
        <v>43.823629504829</v>
      </c>
      <c r="E50" s="1071">
        <v>8.0998385857030009</v>
      </c>
      <c r="F50" s="1071">
        <v>2.5535602046679999</v>
      </c>
      <c r="G50" s="1071">
        <v>0</v>
      </c>
      <c r="H50" s="1071">
        <v>2.7885749999999998</v>
      </c>
      <c r="I50" s="1071">
        <v>0</v>
      </c>
      <c r="J50" s="1071">
        <v>54.4770282952</v>
      </c>
      <c r="K50" s="1071">
        <v>0</v>
      </c>
      <c r="L50" s="1071">
        <v>6.3697861415999997</v>
      </c>
      <c r="M50" s="1071">
        <v>2.0306652856</v>
      </c>
      <c r="N50" s="1071">
        <v>-0.97856116960000006</v>
      </c>
      <c r="O50" s="1071">
        <v>-0.17732513120000001</v>
      </c>
      <c r="P50" s="1071">
        <v>-0.61445873439999998</v>
      </c>
    </row>
    <row r="51" spans="1:16" ht="12.5">
      <c r="A51" s="1069">
        <v>7</v>
      </c>
      <c r="B51" s="1070" t="s">
        <v>2042</v>
      </c>
      <c r="C51" s="1071">
        <v>1681.2889749999999</v>
      </c>
      <c r="D51" s="1071">
        <v>13.868830908799</v>
      </c>
      <c r="E51" s="1071">
        <v>3.2308450641129998</v>
      </c>
      <c r="F51" s="1071">
        <v>0.217600469588</v>
      </c>
      <c r="G51" s="1071">
        <v>0</v>
      </c>
      <c r="H51" s="1071">
        <v>3.01031</v>
      </c>
      <c r="I51" s="1071">
        <v>0</v>
      </c>
      <c r="J51" s="1071">
        <v>17.317276442499999</v>
      </c>
      <c r="K51" s="1071">
        <v>0</v>
      </c>
      <c r="L51" s="1071">
        <v>1.6230007875999999</v>
      </c>
      <c r="M51" s="1071">
        <v>0.29296740110000002</v>
      </c>
      <c r="N51" s="1071">
        <v>-0.18212197350000001</v>
      </c>
      <c r="O51" s="1071">
        <v>-3.2981351900000004E-2</v>
      </c>
      <c r="P51" s="1071">
        <v>-0.113130565</v>
      </c>
    </row>
    <row r="52" spans="1:16" ht="12.5">
      <c r="A52" s="1069">
        <v>8</v>
      </c>
      <c r="B52" s="1070" t="s">
        <v>2043</v>
      </c>
      <c r="C52" s="1071">
        <v>374.75470200000001</v>
      </c>
      <c r="D52" s="1071">
        <v>0.29176825432600001</v>
      </c>
      <c r="E52" s="1071">
        <v>8.2079542669E-2</v>
      </c>
      <c r="F52" s="1071">
        <v>8.8760900500000001E-4</v>
      </c>
      <c r="G52" s="1071">
        <v>1.9296E-5</v>
      </c>
      <c r="H52" s="1071">
        <v>2.3188490000000002</v>
      </c>
      <c r="I52" s="1071">
        <v>0</v>
      </c>
      <c r="J52" s="1071">
        <v>0.374754702</v>
      </c>
      <c r="K52" s="1071">
        <v>0</v>
      </c>
      <c r="L52" s="1071">
        <v>6.6948726E-2</v>
      </c>
      <c r="M52" s="1071">
        <v>7.5211690000000003E-3</v>
      </c>
      <c r="N52" s="1071">
        <v>-5.1072700000000006E-3</v>
      </c>
      <c r="O52" s="1071">
        <v>-1.559162E-3</v>
      </c>
      <c r="P52" s="1071">
        <v>-2.6760549999999997E-3</v>
      </c>
    </row>
    <row r="53" spans="1:16" ht="12.5">
      <c r="A53" s="1069">
        <v>9</v>
      </c>
      <c r="B53" s="1070" t="s">
        <v>2050</v>
      </c>
      <c r="C53" s="1071">
        <v>182.47009299999999</v>
      </c>
      <c r="D53" s="1071">
        <v>0.31298341096900001</v>
      </c>
      <c r="E53" s="1071">
        <v>0.52280802146999994</v>
      </c>
      <c r="F53" s="1071">
        <v>3.9636589966000002E-2</v>
      </c>
      <c r="G53" s="1071">
        <v>4.2842399499999997E-4</v>
      </c>
      <c r="H53" s="1071">
        <v>5.4007959999999997</v>
      </c>
      <c r="I53" s="1071">
        <v>0</v>
      </c>
      <c r="J53" s="1071">
        <v>0.87585644640000004</v>
      </c>
      <c r="K53" s="1071">
        <v>0</v>
      </c>
      <c r="L53" s="1071">
        <v>0.1160427312</v>
      </c>
      <c r="M53" s="1071">
        <v>9.7299791999999996E-2</v>
      </c>
      <c r="N53" s="1071">
        <v>-6.0964319999999997E-3</v>
      </c>
      <c r="O53" s="1071">
        <v>-2.7664079999999997E-3</v>
      </c>
      <c r="P53" s="1071">
        <v>-1.7967696000000001E-3</v>
      </c>
    </row>
    <row r="54" spans="1:16" ht="12.5">
      <c r="A54" s="1069">
        <v>10</v>
      </c>
      <c r="B54" s="1070" t="s">
        <v>2106</v>
      </c>
      <c r="C54" s="1071">
        <v>2559.9347255308599</v>
      </c>
      <c r="D54" s="1071">
        <v>1.717187036796</v>
      </c>
      <c r="E54" s="1071">
        <v>3.330767260674</v>
      </c>
      <c r="F54" s="1071">
        <v>13.097695084357001</v>
      </c>
      <c r="G54" s="1071">
        <v>46.261947365672</v>
      </c>
      <c r="H54" s="1071">
        <v>20.531898999999999</v>
      </c>
      <c r="I54" s="1071">
        <v>24.728608501770999</v>
      </c>
      <c r="J54" s="1071">
        <v>39.678988245728</v>
      </c>
      <c r="K54" s="1071">
        <v>0</v>
      </c>
      <c r="L54" s="1071">
        <v>6.1370859495919996</v>
      </c>
      <c r="M54" s="1071">
        <v>1.0336447741300001</v>
      </c>
      <c r="N54" s="1071">
        <v>0</v>
      </c>
      <c r="O54" s="1071">
        <v>0</v>
      </c>
      <c r="P54" s="1071">
        <v>0</v>
      </c>
    </row>
    <row r="55" spans="1:16" ht="12.5">
      <c r="A55" s="1069">
        <v>11</v>
      </c>
      <c r="B55" s="1070" t="s">
        <v>2107</v>
      </c>
      <c r="C55" s="1071">
        <v>2367.3575064691399</v>
      </c>
      <c r="D55" s="1071">
        <v>36.881526659837</v>
      </c>
      <c r="E55" s="1071">
        <v>33.599886310677</v>
      </c>
      <c r="F55" s="1071">
        <v>2.5680197484840002</v>
      </c>
      <c r="G55" s="1071">
        <v>17.857095529416</v>
      </c>
      <c r="H55" s="1071">
        <v>8.0404099999999996</v>
      </c>
      <c r="I55" s="1071">
        <v>0</v>
      </c>
      <c r="J55" s="1071">
        <v>90.906528248415</v>
      </c>
      <c r="K55" s="1071">
        <v>0</v>
      </c>
      <c r="L55" s="1071">
        <v>10.910948064365</v>
      </c>
      <c r="M55" s="1071">
        <v>2.8156697719019999</v>
      </c>
      <c r="N55" s="1071">
        <v>-1.727272761984</v>
      </c>
      <c r="O55" s="1071">
        <v>-0.26850677593399996</v>
      </c>
      <c r="P55" s="1071">
        <v>-7.0867418571999991E-2</v>
      </c>
    </row>
    <row r="56" spans="1:16" ht="12.5">
      <c r="A56" s="1069">
        <v>12</v>
      </c>
      <c r="B56" s="1070" t="s">
        <v>2108</v>
      </c>
      <c r="C56" s="1078"/>
      <c r="D56" s="1078"/>
      <c r="E56" s="1078"/>
      <c r="F56" s="1078"/>
      <c r="G56" s="1078"/>
      <c r="H56" s="1078"/>
      <c r="I56" s="1071"/>
      <c r="J56" s="1071"/>
      <c r="K56" s="1071"/>
      <c r="L56" s="1071"/>
      <c r="M56" s="1071"/>
      <c r="N56" s="1078"/>
      <c r="O56" s="1071"/>
      <c r="P56" s="1071"/>
    </row>
    <row r="57" spans="1:16" ht="12.5">
      <c r="A57" s="1074">
        <v>13</v>
      </c>
      <c r="B57" s="1075" t="s">
        <v>2109</v>
      </c>
      <c r="C57" s="1079"/>
      <c r="D57" s="1079"/>
      <c r="E57" s="1079"/>
      <c r="F57" s="1079"/>
      <c r="G57" s="1079"/>
      <c r="H57" s="1079"/>
      <c r="I57" s="1080"/>
      <c r="J57" s="1080"/>
      <c r="K57" s="1080"/>
      <c r="L57" s="1080"/>
      <c r="M57" s="1080"/>
      <c r="N57" s="1079"/>
      <c r="O57" s="1080"/>
      <c r="P57" s="1080"/>
    </row>
    <row r="58" spans="1:16" ht="12.5">
      <c r="A58" s="1069"/>
      <c r="B58" s="1070"/>
      <c r="C58" s="1078"/>
      <c r="D58" s="1078"/>
      <c r="E58" s="1078"/>
      <c r="F58" s="1078"/>
      <c r="G58" s="1078"/>
      <c r="H58" s="1078"/>
      <c r="I58" s="1071"/>
      <c r="J58" s="1071"/>
      <c r="K58" s="1071"/>
      <c r="L58" s="1071"/>
      <c r="M58" s="1071"/>
      <c r="N58" s="1078"/>
      <c r="O58" s="1071"/>
      <c r="P58" s="1071"/>
    </row>
    <row r="59" spans="1:16" ht="25.5" customHeight="1">
      <c r="A59" s="1068"/>
      <c r="B59" s="1438" t="s">
        <v>2112</v>
      </c>
      <c r="C59" s="1438"/>
      <c r="D59" s="1438"/>
      <c r="E59" s="1438"/>
      <c r="F59" s="1438"/>
      <c r="G59" s="1438"/>
      <c r="H59" s="1438"/>
      <c r="I59" s="1438"/>
      <c r="J59" s="1438"/>
      <c r="K59" s="1438"/>
      <c r="L59" s="1438"/>
      <c r="M59" s="1438"/>
      <c r="N59" s="1438"/>
      <c r="O59" s="1438"/>
      <c r="P59" s="1438"/>
    </row>
    <row r="60" spans="1:16" ht="12.5">
      <c r="A60" s="1069">
        <v>1</v>
      </c>
      <c r="B60" s="1070" t="s">
        <v>2000</v>
      </c>
      <c r="C60" s="1071">
        <v>95.532388999999995</v>
      </c>
      <c r="D60" s="1071">
        <v>15.1829604735</v>
      </c>
      <c r="E60" s="1071">
        <v>1.7563474103000001</v>
      </c>
      <c r="F60" s="1071">
        <v>5.6401294000000005E-2</v>
      </c>
      <c r="G60" s="1071">
        <v>7.5928736499999996E-2</v>
      </c>
      <c r="H60" s="1071">
        <v>2.847353</v>
      </c>
      <c r="I60" s="1071">
        <v>0</v>
      </c>
      <c r="J60" s="1071">
        <v>17.071637914299998</v>
      </c>
      <c r="K60" s="1071">
        <v>0</v>
      </c>
      <c r="L60" s="1071">
        <v>1.7594133662</v>
      </c>
      <c r="M60" s="1071">
        <v>0.31907099440000003</v>
      </c>
      <c r="N60" s="1071">
        <v>-0.24360062340000002</v>
      </c>
      <c r="O60" s="1071">
        <v>-5.2563890200000005E-2</v>
      </c>
      <c r="P60" s="1071">
        <v>-0.1237090064</v>
      </c>
    </row>
    <row r="61" spans="1:16" ht="12.5">
      <c r="A61" s="1069">
        <v>2</v>
      </c>
      <c r="B61" s="1070" t="s">
        <v>2001</v>
      </c>
      <c r="C61" s="1071">
        <v>8.9176090000000006</v>
      </c>
      <c r="D61" s="1071">
        <v>0</v>
      </c>
      <c r="E61" s="1071">
        <v>0</v>
      </c>
      <c r="F61" s="1071">
        <v>0</v>
      </c>
      <c r="G61" s="1071">
        <v>0</v>
      </c>
      <c r="H61" s="1071">
        <v>2.5687340000000001</v>
      </c>
      <c r="I61" s="1071">
        <v>0</v>
      </c>
      <c r="J61" s="1071">
        <v>0</v>
      </c>
      <c r="K61" s="1071">
        <v>0</v>
      </c>
      <c r="L61" s="1071">
        <v>0</v>
      </c>
      <c r="M61" s="1071">
        <v>0</v>
      </c>
      <c r="N61" s="1071">
        <v>0</v>
      </c>
      <c r="O61" s="1071">
        <v>0</v>
      </c>
      <c r="P61" s="1071">
        <v>0</v>
      </c>
    </row>
    <row r="62" spans="1:16" ht="12.5">
      <c r="A62" s="1069">
        <v>3</v>
      </c>
      <c r="B62" s="1070" t="s">
        <v>2007</v>
      </c>
      <c r="C62" s="1071">
        <v>677.57731899999999</v>
      </c>
      <c r="D62" s="1071">
        <v>60.676461701544</v>
      </c>
      <c r="E62" s="1071">
        <v>5.5338538654480001</v>
      </c>
      <c r="F62" s="1071">
        <v>1.103596282716</v>
      </c>
      <c r="G62" s="1071">
        <v>1.9344901520919999</v>
      </c>
      <c r="H62" s="1071">
        <v>1.978928</v>
      </c>
      <c r="I62" s="1071">
        <v>0</v>
      </c>
      <c r="J62" s="1071">
        <v>69.248402001800002</v>
      </c>
      <c r="K62" s="1071">
        <v>0</v>
      </c>
      <c r="L62" s="1071">
        <v>33.536258341600004</v>
      </c>
      <c r="M62" s="1071">
        <v>4.5393262375999992</v>
      </c>
      <c r="N62" s="1071">
        <v>-2.2985231723999999</v>
      </c>
      <c r="O62" s="1071">
        <v>-0.3959214714</v>
      </c>
      <c r="P62" s="1071">
        <v>-1.7850183526000001</v>
      </c>
    </row>
    <row r="63" spans="1:16" ht="12.5">
      <c r="A63" s="1069">
        <v>4</v>
      </c>
      <c r="B63" s="1070" t="s">
        <v>2032</v>
      </c>
      <c r="C63" s="1071">
        <v>298.31612899999999</v>
      </c>
      <c r="D63" s="1071">
        <v>17.44698837</v>
      </c>
      <c r="E63" s="1071">
        <v>1.8968981499999999</v>
      </c>
      <c r="F63" s="1071">
        <v>1.5155209299999999</v>
      </c>
      <c r="G63" s="1071">
        <v>2.2721580000000002E-2</v>
      </c>
      <c r="H63" s="1072">
        <v>1.690094</v>
      </c>
      <c r="I63" s="1071">
        <v>0</v>
      </c>
      <c r="J63" s="1071">
        <v>20.882129030000002</v>
      </c>
      <c r="K63" s="1071">
        <v>0</v>
      </c>
      <c r="L63" s="1071">
        <v>17.944369309999999</v>
      </c>
      <c r="M63" s="1071">
        <v>1.9389999999999999E-5</v>
      </c>
      <c r="N63" s="1071">
        <v>-0.16864077999999999</v>
      </c>
      <c r="O63" s="1071">
        <v>-0.16376632999999999</v>
      </c>
      <c r="P63" s="1071">
        <v>-1.9389999999999999E-5</v>
      </c>
    </row>
    <row r="64" spans="1:16" ht="12.5">
      <c r="A64" s="1069">
        <v>5</v>
      </c>
      <c r="B64" s="1070" t="s">
        <v>2037</v>
      </c>
      <c r="C64" s="1071">
        <v>104.83145</v>
      </c>
      <c r="D64" s="1071">
        <v>6.4794389400000005</v>
      </c>
      <c r="E64" s="1071">
        <v>2.7717909300000003</v>
      </c>
      <c r="F64" s="1071">
        <v>0.16543467000000001</v>
      </c>
      <c r="G64" s="1071">
        <v>1.8165959999999998E-2</v>
      </c>
      <c r="H64" s="1071">
        <v>3.5362939999999998</v>
      </c>
      <c r="I64" s="1071">
        <v>0</v>
      </c>
      <c r="J64" s="1071">
        <v>9.4348305000000003</v>
      </c>
      <c r="K64" s="1071">
        <v>0</v>
      </c>
      <c r="L64" s="1071">
        <v>0.48548006999999999</v>
      </c>
      <c r="M64" s="1071">
        <v>8.9588520000000005E-2</v>
      </c>
      <c r="N64" s="1071">
        <v>-6.4740510000000001E-2</v>
      </c>
      <c r="O64" s="1071">
        <v>-1.6469549999999999E-2</v>
      </c>
      <c r="P64" s="1071">
        <v>-3.72942E-2</v>
      </c>
    </row>
    <row r="65" spans="1:16" ht="12.5">
      <c r="A65" s="1069">
        <v>6</v>
      </c>
      <c r="B65" s="1070" t="s">
        <v>2038</v>
      </c>
      <c r="C65" s="1071">
        <v>290.55901799999998</v>
      </c>
      <c r="D65" s="1071">
        <v>12.421904869600001</v>
      </c>
      <c r="E65" s="1071">
        <v>1.3008487769999999</v>
      </c>
      <c r="F65" s="1071">
        <v>1.5887865708000002</v>
      </c>
      <c r="G65" s="1071">
        <v>3.0227338184000003</v>
      </c>
      <c r="H65" s="1071">
        <v>5.9892839999999996</v>
      </c>
      <c r="I65" s="1071">
        <v>0</v>
      </c>
      <c r="J65" s="1071">
        <v>18.3342740358</v>
      </c>
      <c r="K65" s="1071">
        <v>0</v>
      </c>
      <c r="L65" s="1071">
        <v>5.3033730827000003</v>
      </c>
      <c r="M65" s="1071">
        <v>1.2558372123000001</v>
      </c>
      <c r="N65" s="1071">
        <v>-1.1947725027999998</v>
      </c>
      <c r="O65" s="1071">
        <v>-0.22034690369999999</v>
      </c>
      <c r="P65" s="1071">
        <v>-0.90218846669999997</v>
      </c>
    </row>
    <row r="66" spans="1:16" ht="12.5">
      <c r="A66" s="1069">
        <v>7</v>
      </c>
      <c r="B66" s="1070" t="s">
        <v>2042</v>
      </c>
      <c r="C66" s="1071">
        <v>745.05266700000004</v>
      </c>
      <c r="D66" s="1071">
        <v>37.834209009200002</v>
      </c>
      <c r="E66" s="1071">
        <v>2.9943383042000002</v>
      </c>
      <c r="F66" s="1071">
        <v>0.53858207820000004</v>
      </c>
      <c r="G66" s="1071">
        <v>0.5048304938</v>
      </c>
      <c r="H66" s="1071">
        <v>2.1851310000000002</v>
      </c>
      <c r="I66" s="1071">
        <v>0</v>
      </c>
      <c r="J66" s="1071">
        <v>41.871959885399995</v>
      </c>
      <c r="K66" s="1071">
        <v>0</v>
      </c>
      <c r="L66" s="1071">
        <v>7.8408768683999996</v>
      </c>
      <c r="M66" s="1071">
        <v>1.0723306754000002</v>
      </c>
      <c r="N66" s="1071">
        <v>-1.2698392809999999</v>
      </c>
      <c r="O66" s="1071">
        <v>-0.429548121</v>
      </c>
      <c r="P66" s="1071">
        <v>-0.71343494640000005</v>
      </c>
    </row>
    <row r="67" spans="1:16" ht="12.5">
      <c r="A67" s="1069">
        <v>8</v>
      </c>
      <c r="B67" s="1070" t="s">
        <v>2043</v>
      </c>
      <c r="C67" s="1071">
        <v>285.78621399999997</v>
      </c>
      <c r="D67" s="1071">
        <v>43.8138410886</v>
      </c>
      <c r="E67" s="1071">
        <v>5.4764684150000003</v>
      </c>
      <c r="F67" s="1071">
        <v>5.6863883999999996E-2</v>
      </c>
      <c r="G67" s="1071">
        <v>0.32247060560000002</v>
      </c>
      <c r="H67" s="1071">
        <v>3.0989960000000001</v>
      </c>
      <c r="I67" s="1071">
        <v>0</v>
      </c>
      <c r="J67" s="1071">
        <v>49.669643993199998</v>
      </c>
      <c r="K67" s="1071">
        <v>0</v>
      </c>
      <c r="L67" s="1071">
        <v>27.1689806762</v>
      </c>
      <c r="M67" s="1071">
        <v>1.2257422276000001</v>
      </c>
      <c r="N67" s="1071">
        <v>-1.090275208</v>
      </c>
      <c r="O67" s="1071">
        <v>-0.44483640740000002</v>
      </c>
      <c r="P67" s="1071">
        <v>-0.56021075659999997</v>
      </c>
    </row>
    <row r="68" spans="1:16" ht="12.5">
      <c r="A68" s="1069">
        <v>9</v>
      </c>
      <c r="B68" s="1070" t="s">
        <v>2050</v>
      </c>
      <c r="C68" s="1071">
        <v>584.56058199999995</v>
      </c>
      <c r="D68" s="1071">
        <v>67.263123839399995</v>
      </c>
      <c r="E68" s="1071">
        <v>6.5743362562999996</v>
      </c>
      <c r="F68" s="1071">
        <v>4.4619037010999998</v>
      </c>
      <c r="G68" s="1071">
        <v>0.55785871499999995</v>
      </c>
      <c r="H68" s="1071">
        <v>2.8227850000000001</v>
      </c>
      <c r="I68" s="1071">
        <v>0</v>
      </c>
      <c r="J68" s="1071">
        <v>78.857222511800003</v>
      </c>
      <c r="K68" s="1071">
        <v>0</v>
      </c>
      <c r="L68" s="1071">
        <v>34.813254083300002</v>
      </c>
      <c r="M68" s="1071">
        <v>0.60035477810000004</v>
      </c>
      <c r="N68" s="1071">
        <v>-1.687671846</v>
      </c>
      <c r="O68" s="1071">
        <v>-1.040479653</v>
      </c>
      <c r="P68" s="1071">
        <v>-0.53308352060000008</v>
      </c>
    </row>
    <row r="69" spans="1:16" ht="12.5">
      <c r="A69" s="1069">
        <v>10</v>
      </c>
      <c r="B69" s="1070" t="s">
        <v>2106</v>
      </c>
      <c r="C69" s="1071">
        <v>6508.6127315673102</v>
      </c>
      <c r="D69" s="1071">
        <v>2.3673467818459999</v>
      </c>
      <c r="E69" s="1071">
        <v>8.9924118270860003</v>
      </c>
      <c r="F69" s="1071">
        <v>64.611660807317008</v>
      </c>
      <c r="G69" s="1071">
        <v>336.66184193959998</v>
      </c>
      <c r="H69" s="1071">
        <v>22.611184999999999</v>
      </c>
      <c r="I69" s="1071">
        <v>163.353393736822</v>
      </c>
      <c r="J69" s="1071">
        <v>244.07297743377399</v>
      </c>
      <c r="K69" s="1071">
        <v>5.2068901852540002</v>
      </c>
      <c r="L69" s="1071">
        <v>16.399811916487</v>
      </c>
      <c r="M69" s="1071">
        <v>1.938953182184</v>
      </c>
      <c r="N69" s="1071">
        <v>0</v>
      </c>
      <c r="O69" s="1071">
        <v>0</v>
      </c>
      <c r="P69" s="1071">
        <v>0</v>
      </c>
    </row>
    <row r="70" spans="1:16" ht="12.5">
      <c r="A70" s="1069">
        <v>11</v>
      </c>
      <c r="B70" s="1070" t="s">
        <v>2107</v>
      </c>
      <c r="C70" s="1071">
        <v>1356.1473934326898</v>
      </c>
      <c r="D70" s="1071">
        <v>68.725383964016004</v>
      </c>
      <c r="E70" s="1071">
        <v>25.717046872611</v>
      </c>
      <c r="F70" s="1071">
        <v>15.661352640629</v>
      </c>
      <c r="G70" s="1071">
        <v>12.627555628403</v>
      </c>
      <c r="H70" s="1071">
        <v>6.5909440000000004</v>
      </c>
      <c r="I70" s="1071">
        <v>0</v>
      </c>
      <c r="J70" s="1071">
        <v>122.73133910565899</v>
      </c>
      <c r="K70" s="1071">
        <v>0</v>
      </c>
      <c r="L70" s="1071">
        <v>47.352397848967001</v>
      </c>
      <c r="M70" s="1071">
        <v>3.4501602426359996</v>
      </c>
      <c r="N70" s="1071">
        <v>-4.8386300319530005</v>
      </c>
      <c r="O70" s="1071">
        <v>-2.2661233201269999</v>
      </c>
      <c r="P70" s="1071">
        <v>-2.1308485748620001</v>
      </c>
    </row>
    <row r="71" spans="1:16" ht="12.5">
      <c r="A71" s="1069">
        <v>12</v>
      </c>
      <c r="B71" s="1070" t="s">
        <v>2108</v>
      </c>
      <c r="C71" s="1078"/>
      <c r="D71" s="1078"/>
      <c r="E71" s="1078"/>
      <c r="F71" s="1078"/>
      <c r="G71" s="1078"/>
      <c r="H71" s="1078"/>
      <c r="I71" s="1071"/>
      <c r="J71" s="1071"/>
      <c r="K71" s="1071"/>
      <c r="L71" s="1071"/>
      <c r="M71" s="1071"/>
      <c r="N71" s="1078"/>
      <c r="O71" s="1071"/>
      <c r="P71" s="1071"/>
    </row>
    <row r="72" spans="1:16" ht="12.5">
      <c r="A72" s="1074">
        <v>13</v>
      </c>
      <c r="B72" s="1075" t="s">
        <v>2109</v>
      </c>
      <c r="C72" s="1079"/>
      <c r="D72" s="1079"/>
      <c r="E72" s="1079"/>
      <c r="F72" s="1079"/>
      <c r="G72" s="1079"/>
      <c r="H72" s="1079"/>
      <c r="I72" s="1080"/>
      <c r="J72" s="1080"/>
      <c r="K72" s="1080"/>
      <c r="L72" s="1080"/>
      <c r="M72" s="1080"/>
      <c r="N72" s="1079"/>
      <c r="O72" s="1080"/>
      <c r="P72" s="1080"/>
    </row>
    <row r="73" spans="1:16" ht="12.5">
      <c r="A73" s="1069"/>
      <c r="B73" s="1070"/>
      <c r="C73" s="1078"/>
      <c r="D73" s="1078"/>
      <c r="E73" s="1078"/>
      <c r="F73" s="1078"/>
      <c r="G73" s="1078"/>
      <c r="H73" s="1078"/>
      <c r="I73" s="1071"/>
      <c r="J73" s="1071"/>
      <c r="K73" s="1071"/>
      <c r="L73" s="1071"/>
      <c r="M73" s="1071"/>
      <c r="N73" s="1078"/>
      <c r="O73" s="1071"/>
      <c r="P73" s="1071"/>
    </row>
    <row r="74" spans="1:16" ht="25.5" customHeight="1">
      <c r="A74" s="1068"/>
      <c r="B74" s="1438" t="s">
        <v>2113</v>
      </c>
      <c r="C74" s="1438"/>
      <c r="D74" s="1438"/>
      <c r="E74" s="1438"/>
      <c r="F74" s="1438"/>
      <c r="G74" s="1438"/>
      <c r="H74" s="1438"/>
      <c r="I74" s="1438"/>
      <c r="J74" s="1438"/>
      <c r="K74" s="1438"/>
      <c r="L74" s="1438"/>
      <c r="M74" s="1438"/>
      <c r="N74" s="1438"/>
      <c r="O74" s="1438"/>
      <c r="P74" s="1438"/>
    </row>
    <row r="75" spans="1:16" ht="12.5">
      <c r="A75" s="1069">
        <v>1</v>
      </c>
      <c r="B75" s="1070" t="s">
        <v>2000</v>
      </c>
      <c r="C75" s="1071">
        <v>432.51043900000002</v>
      </c>
      <c r="D75" s="1071">
        <v>42.800637241499999</v>
      </c>
      <c r="E75" s="1071">
        <v>19.713548951099998</v>
      </c>
      <c r="F75" s="1071">
        <v>3.0976474037000004</v>
      </c>
      <c r="G75" s="1071">
        <v>0</v>
      </c>
      <c r="H75" s="1071">
        <v>2.7370869999999998</v>
      </c>
      <c r="I75" s="1071">
        <v>0</v>
      </c>
      <c r="J75" s="1071">
        <v>65.611833596300002</v>
      </c>
      <c r="K75" s="1071">
        <v>0</v>
      </c>
      <c r="L75" s="1071">
        <v>8.9101086019999993</v>
      </c>
      <c r="M75" s="1071">
        <v>0.50463581459999995</v>
      </c>
      <c r="N75" s="1071">
        <v>-0.33042292779999999</v>
      </c>
      <c r="O75" s="1071">
        <v>-0.13762026790000001</v>
      </c>
      <c r="P75" s="1071">
        <v>-6.2297577100000001E-2</v>
      </c>
    </row>
    <row r="76" spans="1:16" ht="12.5">
      <c r="A76" s="1069">
        <v>2</v>
      </c>
      <c r="B76" s="1070" t="s">
        <v>2001</v>
      </c>
      <c r="C76" s="1071">
        <v>0.64162600000000003</v>
      </c>
      <c r="D76" s="1071">
        <v>0</v>
      </c>
      <c r="E76" s="1071">
        <v>0</v>
      </c>
      <c r="F76" s="1071">
        <v>0</v>
      </c>
      <c r="G76" s="1071">
        <v>0</v>
      </c>
      <c r="H76" s="1071">
        <v>2.265425</v>
      </c>
      <c r="I76" s="1071">
        <v>0</v>
      </c>
      <c r="J76" s="1071">
        <v>0</v>
      </c>
      <c r="K76" s="1071">
        <v>0</v>
      </c>
      <c r="L76" s="1071">
        <v>0</v>
      </c>
      <c r="M76" s="1071">
        <v>0</v>
      </c>
      <c r="N76" s="1071">
        <v>0</v>
      </c>
      <c r="O76" s="1071">
        <v>0</v>
      </c>
      <c r="P76" s="1071">
        <v>0</v>
      </c>
    </row>
    <row r="77" spans="1:16" ht="12.5">
      <c r="A77" s="1069">
        <v>3</v>
      </c>
      <c r="B77" s="1070" t="s">
        <v>2007</v>
      </c>
      <c r="C77" s="1071">
        <v>934.49087399999996</v>
      </c>
      <c r="D77" s="1071">
        <v>37.864038714698999</v>
      </c>
      <c r="E77" s="1071">
        <v>11.036470416720999</v>
      </c>
      <c r="F77" s="1071">
        <v>6.6288674228E-2</v>
      </c>
      <c r="G77" s="1071">
        <v>5.2399195200000001E-4</v>
      </c>
      <c r="H77" s="1071">
        <v>2.7677070000000001</v>
      </c>
      <c r="I77" s="1071">
        <v>0</v>
      </c>
      <c r="J77" s="1071">
        <v>48.9673217976</v>
      </c>
      <c r="K77" s="1071">
        <v>0</v>
      </c>
      <c r="L77" s="1071">
        <v>28.742945014</v>
      </c>
      <c r="M77" s="1071">
        <v>1.286489692</v>
      </c>
      <c r="N77" s="1071">
        <v>-1.286206994</v>
      </c>
      <c r="O77" s="1071">
        <v>-0.4588722496</v>
      </c>
      <c r="P77" s="1071">
        <v>-0.6888649671999999</v>
      </c>
    </row>
    <row r="78" spans="1:16" ht="12.5">
      <c r="A78" s="1069">
        <v>4</v>
      </c>
      <c r="B78" s="1070" t="s">
        <v>2032</v>
      </c>
      <c r="C78" s="1071">
        <v>225.24961200000001</v>
      </c>
      <c r="D78" s="1071">
        <v>1.4524276399999998</v>
      </c>
      <c r="E78" s="1071">
        <v>3.0491780550000001</v>
      </c>
      <c r="F78" s="1071">
        <v>14.349713005000002</v>
      </c>
      <c r="G78" s="1071">
        <v>0.29489831999999999</v>
      </c>
      <c r="H78" s="1072">
        <v>6.497903</v>
      </c>
      <c r="I78" s="1071">
        <v>0</v>
      </c>
      <c r="J78" s="1071">
        <v>19.146217019999998</v>
      </c>
      <c r="K78" s="1071">
        <v>0</v>
      </c>
      <c r="L78" s="1071">
        <v>6.4600858499999996</v>
      </c>
      <c r="M78" s="1071">
        <v>1.2690499999999999E-4</v>
      </c>
      <c r="N78" s="1071">
        <v>-0.277964875</v>
      </c>
      <c r="O78" s="1071">
        <v>-0.25900851499999999</v>
      </c>
      <c r="P78" s="1071">
        <v>-3.1535000000000002E-5</v>
      </c>
    </row>
    <row r="79" spans="1:16" ht="12.5">
      <c r="A79" s="1069">
        <v>5</v>
      </c>
      <c r="B79" s="1070" t="s">
        <v>2037</v>
      </c>
      <c r="C79" s="1071">
        <v>20.589376999999999</v>
      </c>
      <c r="D79" s="1071">
        <v>1.6045414</v>
      </c>
      <c r="E79" s="1071">
        <v>0.45439629999999998</v>
      </c>
      <c r="F79" s="1071">
        <v>0</v>
      </c>
      <c r="G79" s="1071">
        <v>0</v>
      </c>
      <c r="H79" s="1071">
        <v>2.94</v>
      </c>
      <c r="I79" s="1071">
        <v>0</v>
      </c>
      <c r="J79" s="1071">
        <v>2.0589377</v>
      </c>
      <c r="K79" s="1071">
        <v>0</v>
      </c>
      <c r="L79" s="1071">
        <v>0.10177949999999999</v>
      </c>
      <c r="M79" s="1071">
        <v>4.0460000000000002E-4</v>
      </c>
      <c r="N79" s="1071">
        <v>-8.7294999999999994E-3</v>
      </c>
      <c r="O79" s="1071">
        <v>-1.6524E-3</v>
      </c>
      <c r="P79" s="1071">
        <v>-1.9090000000000001E-4</v>
      </c>
    </row>
    <row r="80" spans="1:16" ht="12.5">
      <c r="A80" s="1069">
        <v>6</v>
      </c>
      <c r="B80" s="1070" t="s">
        <v>2038</v>
      </c>
      <c r="C80" s="1071">
        <v>90.356489999999994</v>
      </c>
      <c r="D80" s="1071">
        <v>41.478547542599998</v>
      </c>
      <c r="E80" s="1071">
        <v>12.461874957000001</v>
      </c>
      <c r="F80" s="1071">
        <v>6.3363919793999992</v>
      </c>
      <c r="G80" s="1071">
        <v>0</v>
      </c>
      <c r="H80" s="1071">
        <v>4.375826</v>
      </c>
      <c r="I80" s="1071">
        <v>0</v>
      </c>
      <c r="J80" s="1071">
        <v>60.276814479000002</v>
      </c>
      <c r="K80" s="1071">
        <v>0</v>
      </c>
      <c r="L80" s="1071">
        <v>19.774803939800002</v>
      </c>
      <c r="M80" s="1071">
        <v>0.65024038169999998</v>
      </c>
      <c r="N80" s="1071">
        <v>-0.7147296058</v>
      </c>
      <c r="O80" s="1071">
        <v>-0.26994935310000001</v>
      </c>
      <c r="P80" s="1071">
        <v>-0.21923174139999999</v>
      </c>
    </row>
    <row r="81" spans="1:20" ht="12.5">
      <c r="A81" s="1069">
        <v>7</v>
      </c>
      <c r="B81" s="1070" t="s">
        <v>2042</v>
      </c>
      <c r="C81" s="1071">
        <v>548.60702100000003</v>
      </c>
      <c r="D81" s="1071">
        <v>9.2645587629139996</v>
      </c>
      <c r="E81" s="1071">
        <v>1.5978602528860002</v>
      </c>
      <c r="F81" s="1071">
        <v>0</v>
      </c>
      <c r="G81" s="1071">
        <v>0</v>
      </c>
      <c r="H81" s="1071">
        <v>1.3923829999999999</v>
      </c>
      <c r="I81" s="1071">
        <v>0</v>
      </c>
      <c r="J81" s="1071">
        <v>10.862419015799999</v>
      </c>
      <c r="K81" s="1071">
        <v>0</v>
      </c>
      <c r="L81" s="1071">
        <v>1.3910277348</v>
      </c>
      <c r="M81" s="1071">
        <v>0.62784520920000009</v>
      </c>
      <c r="N81" s="1071">
        <v>-0.26079938279999998</v>
      </c>
      <c r="O81" s="1071">
        <v>-2.57019642E-2</v>
      </c>
      <c r="P81" s="1071">
        <v>-0.2052949536</v>
      </c>
    </row>
    <row r="82" spans="1:20" ht="12.5">
      <c r="A82" s="1069">
        <v>8</v>
      </c>
      <c r="B82" s="1070" t="s">
        <v>2043</v>
      </c>
      <c r="C82" s="1071">
        <v>181.25174799999999</v>
      </c>
      <c r="D82" s="1071">
        <v>22.604583207419999</v>
      </c>
      <c r="E82" s="1071">
        <v>11.900759839477999</v>
      </c>
      <c r="F82" s="1071">
        <v>0.24061704470200002</v>
      </c>
      <c r="G82" s="1071">
        <v>0</v>
      </c>
      <c r="H82" s="1071">
        <v>3.2246060000000001</v>
      </c>
      <c r="I82" s="1071">
        <v>0</v>
      </c>
      <c r="J82" s="1071">
        <v>34.745960091600004</v>
      </c>
      <c r="K82" s="1071">
        <v>0</v>
      </c>
      <c r="L82" s="1071">
        <v>8.4373235387999994</v>
      </c>
      <c r="M82" s="1071">
        <v>5.6175767999999994E-2</v>
      </c>
      <c r="N82" s="1071">
        <v>-0.38557637010000001</v>
      </c>
      <c r="O82" s="1071">
        <v>-6.1886894399999996E-2</v>
      </c>
      <c r="P82" s="1071">
        <v>-3.92388813E-2</v>
      </c>
    </row>
    <row r="83" spans="1:20" ht="12.5">
      <c r="A83" s="1069">
        <v>9</v>
      </c>
      <c r="B83" s="1070" t="s">
        <v>2050</v>
      </c>
      <c r="C83" s="1071">
        <v>448.87701499999997</v>
      </c>
      <c r="D83" s="1071">
        <v>3.3434831200000001E-2</v>
      </c>
      <c r="E83" s="1071">
        <v>4.8655742799999999E-2</v>
      </c>
      <c r="F83" s="1071">
        <v>3.2555641999999999E-3</v>
      </c>
      <c r="G83" s="1071">
        <v>4.4292647999999999E-3</v>
      </c>
      <c r="H83" s="1071">
        <v>6.8894330000000004</v>
      </c>
      <c r="I83" s="1071">
        <v>0</v>
      </c>
      <c r="J83" s="1071">
        <v>8.9775403000000004E-2</v>
      </c>
      <c r="K83" s="1071">
        <v>0</v>
      </c>
      <c r="L83" s="1071">
        <v>1.63737264E-2</v>
      </c>
      <c r="M83" s="1071">
        <v>8.851814000000001E-4</v>
      </c>
      <c r="N83" s="1071">
        <v>-8.6897979999999992E-4</v>
      </c>
      <c r="O83" s="1071">
        <v>-3.590914E-4</v>
      </c>
      <c r="P83" s="1071">
        <v>-2.8869399999999998E-5</v>
      </c>
    </row>
    <row r="84" spans="1:20" ht="12.5">
      <c r="A84" s="1069">
        <v>10</v>
      </c>
      <c r="B84" s="1070" t="s">
        <v>2106</v>
      </c>
      <c r="C84" s="1071">
        <v>1896.0011377669498</v>
      </c>
      <c r="D84" s="1071">
        <v>5.8099959189809995</v>
      </c>
      <c r="E84" s="1071">
        <v>16.149906467032</v>
      </c>
      <c r="F84" s="1071">
        <v>66.680601480375003</v>
      </c>
      <c r="G84" s="1071">
        <v>28.313394429906001</v>
      </c>
      <c r="H84" s="1071">
        <v>15.94441</v>
      </c>
      <c r="I84" s="1071">
        <v>5.2794312818189999</v>
      </c>
      <c r="J84" s="1071">
        <v>111.484866900697</v>
      </c>
      <c r="K84" s="1071">
        <v>0.18960011377699998</v>
      </c>
      <c r="L84" s="1071">
        <v>34.589825873948996</v>
      </c>
      <c r="M84" s="1071">
        <v>3.3036335061499997</v>
      </c>
      <c r="N84" s="1071">
        <v>0</v>
      </c>
      <c r="O84" s="1071">
        <v>0</v>
      </c>
      <c r="P84" s="1071">
        <v>0</v>
      </c>
    </row>
    <row r="85" spans="1:20" ht="12.5">
      <c r="A85" s="1069">
        <v>11</v>
      </c>
      <c r="B85" s="1070" t="s">
        <v>2107</v>
      </c>
      <c r="C85" s="1071">
        <v>1696.7021182330502</v>
      </c>
      <c r="D85" s="1071">
        <v>43.981456971956</v>
      </c>
      <c r="E85" s="1071">
        <v>35.575182340827006</v>
      </c>
      <c r="F85" s="1071">
        <v>7.4050894778979997</v>
      </c>
      <c r="G85" s="1071">
        <v>13.268653361207001</v>
      </c>
      <c r="H85" s="1071">
        <v>6.1438649999999999</v>
      </c>
      <c r="I85" s="1071">
        <v>7.9297869200109998</v>
      </c>
      <c r="J85" s="1071">
        <v>92.300595231877992</v>
      </c>
      <c r="K85" s="1071">
        <v>0</v>
      </c>
      <c r="L85" s="1071">
        <v>57.069230510353002</v>
      </c>
      <c r="M85" s="1071">
        <v>7.3156389492539997</v>
      </c>
      <c r="N85" s="1071">
        <v>-6.8897821207150001</v>
      </c>
      <c r="O85" s="1071">
        <v>-1.537238248203</v>
      </c>
      <c r="P85" s="1071">
        <v>-2.9661076337319998</v>
      </c>
    </row>
    <row r="86" spans="1:20" ht="12.5">
      <c r="A86" s="1069">
        <v>12</v>
      </c>
      <c r="B86" s="1070" t="s">
        <v>2108</v>
      </c>
      <c r="C86" s="1078"/>
      <c r="D86" s="1078"/>
      <c r="E86" s="1078"/>
      <c r="F86" s="1078"/>
      <c r="G86" s="1078"/>
      <c r="H86" s="1078"/>
      <c r="I86" s="1071"/>
      <c r="J86" s="1071"/>
      <c r="K86" s="1071"/>
      <c r="L86" s="1071"/>
      <c r="M86" s="1071"/>
      <c r="N86" s="1078"/>
      <c r="O86" s="1071"/>
      <c r="P86" s="1071"/>
    </row>
    <row r="87" spans="1:20" ht="12.5">
      <c r="A87" s="1074">
        <v>13</v>
      </c>
      <c r="B87" s="1075" t="s">
        <v>2109</v>
      </c>
      <c r="C87" s="1079"/>
      <c r="D87" s="1079"/>
      <c r="E87" s="1079"/>
      <c r="F87" s="1079"/>
      <c r="G87" s="1079"/>
      <c r="H87" s="1079"/>
      <c r="I87" s="1080"/>
      <c r="J87" s="1080"/>
      <c r="K87" s="1080"/>
      <c r="L87" s="1080"/>
      <c r="M87" s="1080"/>
      <c r="N87" s="1079"/>
      <c r="O87" s="1080"/>
      <c r="P87" s="1080"/>
    </row>
    <row r="88" spans="1:20" s="1013" customFormat="1" ht="13">
      <c r="A88" s="986" t="s">
        <v>2208</v>
      </c>
      <c r="B88" s="1009"/>
      <c r="C88" s="1010"/>
      <c r="D88" s="1010"/>
      <c r="E88" s="1010"/>
      <c r="F88" s="1010"/>
      <c r="G88" s="1010"/>
      <c r="H88" s="1010"/>
      <c r="I88" s="1010"/>
      <c r="J88" s="1010"/>
      <c r="K88" s="1010"/>
      <c r="L88" s="1010"/>
      <c r="M88" s="1010"/>
      <c r="N88" s="1010"/>
      <c r="O88" s="1010"/>
      <c r="P88" s="1010"/>
      <c r="Q88" s="1010"/>
      <c r="R88" s="1010"/>
      <c r="S88" s="1081"/>
      <c r="T88" s="1010"/>
    </row>
  </sheetData>
  <mergeCells count="16">
    <mergeCell ref="B74:P74"/>
    <mergeCell ref="B8:P8"/>
    <mergeCell ref="B10:B13"/>
    <mergeCell ref="C10:P10"/>
    <mergeCell ref="D11:P11"/>
    <mergeCell ref="D12:H12"/>
    <mergeCell ref="I12:I13"/>
    <mergeCell ref="J12:J13"/>
    <mergeCell ref="K12:K13"/>
    <mergeCell ref="L12:L13"/>
    <mergeCell ref="M12:M13"/>
    <mergeCell ref="N12:P12"/>
    <mergeCell ref="B14:P14"/>
    <mergeCell ref="B29:P29"/>
    <mergeCell ref="B44:P44"/>
    <mergeCell ref="B59:P59"/>
  </mergeCells>
  <pageMargins left="0.70866141732283472" right="0.70866141732283472" top="0.74803149606299213" bottom="0.74803149606299213" header="0.31496062992125984" footer="0.31496062992125984"/>
  <pageSetup paperSize="9" scale="40" orientation="portrait" r:id="rId1"/>
  <headerFooter>
    <oddHeader>&amp;C&amp;"Calibri"&amp;10&amp;K000000 Strictly Confidential&amp;1#_x000D_&amp;"Calibri"&amp;11&amp;K000000&amp;"Arial"&amp;10&amp;K000000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92EB-1096-4F8A-A91C-F2E993950790}">
  <sheetPr>
    <pageSetUpPr fitToPage="1"/>
  </sheetPr>
  <dimension ref="A1:J175"/>
  <sheetViews>
    <sheetView zoomScale="90" zoomScaleNormal="90" workbookViewId="0">
      <selection activeCell="C19" sqref="C19"/>
    </sheetView>
  </sheetViews>
  <sheetFormatPr defaultColWidth="9.1796875" defaultRowHeight="12.5"/>
  <cols>
    <col min="1" max="1" width="62.54296875" style="122" bestFit="1" customWidth="1"/>
    <col min="2" max="2" width="35.54296875" style="122" customWidth="1"/>
    <col min="3" max="7" width="18.7265625" style="122" customWidth="1"/>
    <col min="8" max="8" width="45.7265625" style="122" bestFit="1" customWidth="1"/>
    <col min="9" max="16384" width="9.1796875" style="122"/>
  </cols>
  <sheetData>
    <row r="1" spans="1:8" ht="15.75" customHeight="1"/>
    <row r="2" spans="1:8" ht="15.75" customHeight="1"/>
    <row r="3" spans="1:8" ht="15.75" customHeight="1"/>
    <row r="4" spans="1:8" ht="15.75" customHeight="1">
      <c r="A4" s="313" t="s">
        <v>94</v>
      </c>
      <c r="B4" s="313" t="s">
        <v>95</v>
      </c>
      <c r="C4" s="313" t="s">
        <v>96</v>
      </c>
      <c r="D4" s="313" t="s">
        <v>139</v>
      </c>
      <c r="E4" s="313" t="s">
        <v>140</v>
      </c>
      <c r="F4" s="313" t="s">
        <v>253</v>
      </c>
      <c r="G4" s="313" t="s">
        <v>254</v>
      </c>
      <c r="H4" s="313" t="s">
        <v>255</v>
      </c>
    </row>
    <row r="5" spans="1:8" s="279" customFormat="1" ht="15.75" customHeight="1">
      <c r="A5" s="1229" t="s">
        <v>11</v>
      </c>
      <c r="B5" s="1229"/>
      <c r="C5" s="1229"/>
      <c r="D5" s="1229"/>
      <c r="E5" s="1229"/>
      <c r="F5" s="1229"/>
      <c r="G5" s="1229"/>
      <c r="H5" s="1229"/>
    </row>
    <row r="6" spans="1:8" ht="12.75" customHeight="1">
      <c r="A6" s="314" t="s">
        <v>256</v>
      </c>
      <c r="B6" s="314" t="s">
        <v>257</v>
      </c>
      <c r="C6" s="1226" t="s">
        <v>258</v>
      </c>
      <c r="D6" s="1227"/>
      <c r="E6" s="1227"/>
      <c r="F6" s="1227"/>
      <c r="G6" s="1228"/>
      <c r="H6" s="315" t="s">
        <v>259</v>
      </c>
    </row>
    <row r="7" spans="1:8" ht="12.75" customHeight="1">
      <c r="A7" s="316"/>
      <c r="B7" s="316"/>
      <c r="C7" s="315" t="s">
        <v>260</v>
      </c>
      <c r="D7" s="315" t="s">
        <v>261</v>
      </c>
      <c r="E7" s="315" t="s">
        <v>262</v>
      </c>
      <c r="F7" s="315" t="s">
        <v>263</v>
      </c>
      <c r="G7" s="315" t="s">
        <v>264</v>
      </c>
      <c r="H7" s="317"/>
    </row>
    <row r="8" spans="1:8" ht="12.75" customHeight="1">
      <c r="A8" s="511" t="s">
        <v>265</v>
      </c>
      <c r="B8" s="525" t="s">
        <v>260</v>
      </c>
      <c r="C8" s="512" t="s">
        <v>266</v>
      </c>
      <c r="D8" s="512"/>
      <c r="E8" s="512" t="s">
        <v>267</v>
      </c>
      <c r="F8" s="512" t="s">
        <v>267</v>
      </c>
      <c r="G8" s="512" t="s">
        <v>267</v>
      </c>
      <c r="H8" s="511" t="s">
        <v>268</v>
      </c>
    </row>
    <row r="9" spans="1:8" ht="12.75" customHeight="1">
      <c r="A9" s="513" t="s">
        <v>269</v>
      </c>
      <c r="B9" s="526" t="s">
        <v>260</v>
      </c>
      <c r="C9" s="514" t="s">
        <v>266</v>
      </c>
      <c r="D9" s="514"/>
      <c r="E9" s="514" t="s">
        <v>267</v>
      </c>
      <c r="F9" s="514" t="s">
        <v>267</v>
      </c>
      <c r="G9" s="514" t="s">
        <v>267</v>
      </c>
      <c r="H9" s="513" t="s">
        <v>270</v>
      </c>
    </row>
    <row r="10" spans="1:8" ht="12.75" customHeight="1">
      <c r="A10" s="513" t="s">
        <v>271</v>
      </c>
      <c r="B10" s="526" t="s">
        <v>272</v>
      </c>
      <c r="C10" s="514" t="s">
        <v>267</v>
      </c>
      <c r="D10" s="514"/>
      <c r="E10" s="514" t="s">
        <v>267</v>
      </c>
      <c r="F10" s="514" t="s">
        <v>266</v>
      </c>
      <c r="G10" s="514" t="s">
        <v>267</v>
      </c>
      <c r="H10" s="513" t="s">
        <v>273</v>
      </c>
    </row>
    <row r="11" spans="1:8" ht="12.75" customHeight="1">
      <c r="A11" s="513" t="s">
        <v>274</v>
      </c>
      <c r="B11" s="526" t="s">
        <v>260</v>
      </c>
      <c r="C11" s="514" t="s">
        <v>266</v>
      </c>
      <c r="D11" s="514"/>
      <c r="E11" s="514" t="s">
        <v>267</v>
      </c>
      <c r="F11" s="514" t="s">
        <v>267</v>
      </c>
      <c r="G11" s="514" t="s">
        <v>267</v>
      </c>
      <c r="H11" s="513" t="s">
        <v>275</v>
      </c>
    </row>
    <row r="12" spans="1:8" ht="12.75" customHeight="1">
      <c r="A12" s="513" t="s">
        <v>276</v>
      </c>
      <c r="B12" s="526" t="s">
        <v>260</v>
      </c>
      <c r="C12" s="514" t="s">
        <v>266</v>
      </c>
      <c r="D12" s="514"/>
      <c r="E12" s="514" t="s">
        <v>267</v>
      </c>
      <c r="F12" s="514" t="s">
        <v>267</v>
      </c>
      <c r="G12" s="514" t="s">
        <v>267</v>
      </c>
      <c r="H12" s="513" t="s">
        <v>277</v>
      </c>
    </row>
    <row r="13" spans="1:8" ht="12.75" customHeight="1">
      <c r="A13" s="513" t="s">
        <v>278</v>
      </c>
      <c r="B13" s="526" t="s">
        <v>260</v>
      </c>
      <c r="C13" s="514" t="s">
        <v>266</v>
      </c>
      <c r="D13" s="514"/>
      <c r="E13" s="514" t="s">
        <v>267</v>
      </c>
      <c r="F13" s="514" t="s">
        <v>267</v>
      </c>
      <c r="G13" s="514" t="s">
        <v>267</v>
      </c>
      <c r="H13" s="513" t="s">
        <v>277</v>
      </c>
    </row>
    <row r="14" spans="1:8" ht="12.75" customHeight="1">
      <c r="A14" s="513" t="s">
        <v>279</v>
      </c>
      <c r="B14" s="526" t="s">
        <v>260</v>
      </c>
      <c r="C14" s="514" t="s">
        <v>266</v>
      </c>
      <c r="D14" s="514"/>
      <c r="E14" s="514" t="s">
        <v>267</v>
      </c>
      <c r="F14" s="514" t="s">
        <v>267</v>
      </c>
      <c r="G14" s="514" t="s">
        <v>267</v>
      </c>
      <c r="H14" s="513" t="s">
        <v>277</v>
      </c>
    </row>
    <row r="15" spans="1:8" ht="12.75" customHeight="1">
      <c r="A15" s="513" t="s">
        <v>280</v>
      </c>
      <c r="B15" s="526" t="s">
        <v>281</v>
      </c>
      <c r="C15" s="514" t="s">
        <v>267</v>
      </c>
      <c r="D15" s="514"/>
      <c r="E15" s="514" t="s">
        <v>267</v>
      </c>
      <c r="F15" s="514" t="s">
        <v>266</v>
      </c>
      <c r="G15" s="514" t="s">
        <v>267</v>
      </c>
      <c r="H15" s="513" t="s">
        <v>282</v>
      </c>
    </row>
    <row r="16" spans="1:8" ht="12.75" customHeight="1">
      <c r="A16" s="513" t="s">
        <v>283</v>
      </c>
      <c r="B16" s="526" t="s">
        <v>281</v>
      </c>
      <c r="C16" s="514" t="s">
        <v>267</v>
      </c>
      <c r="D16" s="514"/>
      <c r="E16" s="514" t="s">
        <v>267</v>
      </c>
      <c r="F16" s="514" t="s">
        <v>266</v>
      </c>
      <c r="G16" s="514" t="s">
        <v>267</v>
      </c>
      <c r="H16" s="513" t="s">
        <v>284</v>
      </c>
    </row>
    <row r="17" spans="1:8" ht="12.75" customHeight="1">
      <c r="A17" s="513" t="s">
        <v>285</v>
      </c>
      <c r="B17" s="526" t="s">
        <v>281</v>
      </c>
      <c r="C17" s="514" t="s">
        <v>267</v>
      </c>
      <c r="D17" s="514"/>
      <c r="E17" s="514" t="s">
        <v>267</v>
      </c>
      <c r="F17" s="514" t="s">
        <v>266</v>
      </c>
      <c r="G17" s="514" t="s">
        <v>267</v>
      </c>
      <c r="H17" s="513" t="s">
        <v>284</v>
      </c>
    </row>
    <row r="18" spans="1:8" ht="12.75" customHeight="1">
      <c r="A18" s="513" t="s">
        <v>286</v>
      </c>
      <c r="B18" s="526" t="s">
        <v>281</v>
      </c>
      <c r="C18" s="514" t="s">
        <v>267</v>
      </c>
      <c r="D18" s="514"/>
      <c r="E18" s="514" t="s">
        <v>267</v>
      </c>
      <c r="F18" s="514" t="s">
        <v>266</v>
      </c>
      <c r="G18" s="514" t="s">
        <v>267</v>
      </c>
      <c r="H18" s="513" t="s">
        <v>284</v>
      </c>
    </row>
    <row r="19" spans="1:8" ht="12.75" customHeight="1">
      <c r="A19" s="513" t="s">
        <v>287</v>
      </c>
      <c r="B19" s="526" t="s">
        <v>281</v>
      </c>
      <c r="C19" s="514" t="s">
        <v>267</v>
      </c>
      <c r="D19" s="514"/>
      <c r="E19" s="514" t="s">
        <v>267</v>
      </c>
      <c r="F19" s="514" t="s">
        <v>266</v>
      </c>
      <c r="G19" s="514" t="s">
        <v>267</v>
      </c>
      <c r="H19" s="513" t="s">
        <v>284</v>
      </c>
    </row>
    <row r="20" spans="1:8" ht="12.75" customHeight="1">
      <c r="A20" s="513" t="s">
        <v>288</v>
      </c>
      <c r="B20" s="526" t="s">
        <v>281</v>
      </c>
      <c r="C20" s="514" t="s">
        <v>267</v>
      </c>
      <c r="D20" s="514"/>
      <c r="E20" s="514" t="s">
        <v>267</v>
      </c>
      <c r="F20" s="514" t="s">
        <v>266</v>
      </c>
      <c r="G20" s="514" t="s">
        <v>267</v>
      </c>
      <c r="H20" s="513" t="s">
        <v>284</v>
      </c>
    </row>
    <row r="21" spans="1:8" ht="12.75" customHeight="1">
      <c r="A21" s="513" t="s">
        <v>289</v>
      </c>
      <c r="B21" s="526" t="s">
        <v>262</v>
      </c>
      <c r="C21" s="514" t="s">
        <v>267</v>
      </c>
      <c r="D21" s="514"/>
      <c r="E21" s="514" t="s">
        <v>266</v>
      </c>
      <c r="F21" s="514" t="s">
        <v>267</v>
      </c>
      <c r="G21" s="514" t="s">
        <v>267</v>
      </c>
      <c r="H21" s="513" t="s">
        <v>290</v>
      </c>
    </row>
    <row r="22" spans="1:8" ht="12.75" customHeight="1">
      <c r="A22" s="513" t="s">
        <v>291</v>
      </c>
      <c r="B22" s="526" t="s">
        <v>272</v>
      </c>
      <c r="C22" s="514" t="s">
        <v>267</v>
      </c>
      <c r="D22" s="514"/>
      <c r="E22" s="514" t="s">
        <v>267</v>
      </c>
      <c r="F22" s="514" t="s">
        <v>266</v>
      </c>
      <c r="G22" s="514" t="s">
        <v>267</v>
      </c>
      <c r="H22" s="513" t="s">
        <v>292</v>
      </c>
    </row>
    <row r="23" spans="1:8" ht="12.75" customHeight="1">
      <c r="A23" s="513" t="s">
        <v>293</v>
      </c>
      <c r="B23" s="526" t="s">
        <v>262</v>
      </c>
      <c r="C23" s="514" t="s">
        <v>267</v>
      </c>
      <c r="D23" s="514"/>
      <c r="E23" s="514" t="s">
        <v>266</v>
      </c>
      <c r="F23" s="514" t="s">
        <v>267</v>
      </c>
      <c r="G23" s="514" t="s">
        <v>267</v>
      </c>
      <c r="H23" s="513" t="s">
        <v>294</v>
      </c>
    </row>
    <row r="24" spans="1:8" ht="12.75" customHeight="1">
      <c r="A24" s="513" t="s">
        <v>295</v>
      </c>
      <c r="B24" s="526" t="s">
        <v>260</v>
      </c>
      <c r="C24" s="514" t="s">
        <v>266</v>
      </c>
      <c r="D24" s="514"/>
      <c r="E24" s="514" t="s">
        <v>267</v>
      </c>
      <c r="F24" s="514" t="s">
        <v>267</v>
      </c>
      <c r="G24" s="514" t="s">
        <v>267</v>
      </c>
      <c r="H24" s="513" t="s">
        <v>296</v>
      </c>
    </row>
    <row r="25" spans="1:8" ht="12.75" customHeight="1">
      <c r="A25" s="513" t="s">
        <v>297</v>
      </c>
      <c r="B25" s="526" t="s">
        <v>272</v>
      </c>
      <c r="C25" s="514" t="s">
        <v>267</v>
      </c>
      <c r="D25" s="514"/>
      <c r="E25" s="514" t="s">
        <v>267</v>
      </c>
      <c r="F25" s="514" t="s">
        <v>266</v>
      </c>
      <c r="G25" s="514" t="s">
        <v>267</v>
      </c>
      <c r="H25" s="513" t="s">
        <v>298</v>
      </c>
    </row>
    <row r="26" spans="1:8" ht="12.75" customHeight="1">
      <c r="A26" s="513" t="s">
        <v>299</v>
      </c>
      <c r="B26" s="526" t="s">
        <v>281</v>
      </c>
      <c r="C26" s="514" t="s">
        <v>267</v>
      </c>
      <c r="D26" s="514"/>
      <c r="E26" s="514" t="s">
        <v>267</v>
      </c>
      <c r="F26" s="514" t="s">
        <v>266</v>
      </c>
      <c r="G26" s="514" t="s">
        <v>267</v>
      </c>
      <c r="H26" s="513" t="s">
        <v>282</v>
      </c>
    </row>
    <row r="27" spans="1:8" ht="12.75" customHeight="1">
      <c r="A27" s="513" t="s">
        <v>300</v>
      </c>
      <c r="B27" s="526" t="s">
        <v>260</v>
      </c>
      <c r="C27" s="514" t="s">
        <v>266</v>
      </c>
      <c r="D27" s="514"/>
      <c r="E27" s="514" t="s">
        <v>267</v>
      </c>
      <c r="F27" s="514" t="s">
        <v>267</v>
      </c>
      <c r="G27" s="514" t="s">
        <v>267</v>
      </c>
      <c r="H27" s="513" t="s">
        <v>277</v>
      </c>
    </row>
    <row r="28" spans="1:8" ht="12.75" customHeight="1">
      <c r="A28" s="513" t="s">
        <v>301</v>
      </c>
      <c r="B28" s="526" t="s">
        <v>260</v>
      </c>
      <c r="C28" s="514" t="s">
        <v>266</v>
      </c>
      <c r="D28" s="514"/>
      <c r="E28" s="514" t="s">
        <v>267</v>
      </c>
      <c r="F28" s="514" t="s">
        <v>267</v>
      </c>
      <c r="G28" s="514" t="s">
        <v>267</v>
      </c>
      <c r="H28" s="513" t="s">
        <v>277</v>
      </c>
    </row>
    <row r="29" spans="1:8" ht="12.75" customHeight="1">
      <c r="A29" s="513" t="s">
        <v>302</v>
      </c>
      <c r="B29" s="526" t="s">
        <v>281</v>
      </c>
      <c r="C29" s="514" t="s">
        <v>267</v>
      </c>
      <c r="D29" s="514"/>
      <c r="E29" s="514" t="s">
        <v>267</v>
      </c>
      <c r="F29" s="514" t="s">
        <v>266</v>
      </c>
      <c r="G29" s="514" t="s">
        <v>267</v>
      </c>
      <c r="H29" s="513" t="s">
        <v>282</v>
      </c>
    </row>
    <row r="30" spans="1:8" ht="12.75" customHeight="1">
      <c r="A30" s="513" t="s">
        <v>303</v>
      </c>
      <c r="B30" s="526" t="s">
        <v>281</v>
      </c>
      <c r="C30" s="514" t="s">
        <v>267</v>
      </c>
      <c r="D30" s="514"/>
      <c r="E30" s="514" t="s">
        <v>267</v>
      </c>
      <c r="F30" s="514" t="s">
        <v>266</v>
      </c>
      <c r="G30" s="514" t="s">
        <v>267</v>
      </c>
      <c r="H30" s="513" t="s">
        <v>282</v>
      </c>
    </row>
    <row r="31" spans="1:8" ht="12.75" customHeight="1">
      <c r="A31" s="513" t="s">
        <v>304</v>
      </c>
      <c r="B31" s="526" t="s">
        <v>260</v>
      </c>
      <c r="C31" s="514" t="s">
        <v>266</v>
      </c>
      <c r="D31" s="514"/>
      <c r="E31" s="514" t="s">
        <v>267</v>
      </c>
      <c r="F31" s="514" t="s">
        <v>267</v>
      </c>
      <c r="G31" s="514" t="s">
        <v>267</v>
      </c>
      <c r="H31" s="513" t="s">
        <v>275</v>
      </c>
    </row>
    <row r="32" spans="1:8" ht="12.75" customHeight="1">
      <c r="A32" s="513" t="s">
        <v>305</v>
      </c>
      <c r="B32" s="526" t="s">
        <v>260</v>
      </c>
      <c r="C32" s="514" t="s">
        <v>266</v>
      </c>
      <c r="D32" s="514"/>
      <c r="E32" s="514" t="s">
        <v>267</v>
      </c>
      <c r="F32" s="514" t="s">
        <v>267</v>
      </c>
      <c r="G32" s="514" t="s">
        <v>267</v>
      </c>
      <c r="H32" s="513" t="s">
        <v>275</v>
      </c>
    </row>
    <row r="33" spans="1:8" ht="12.75" customHeight="1">
      <c r="A33" s="513" t="s">
        <v>306</v>
      </c>
      <c r="B33" s="526" t="s">
        <v>281</v>
      </c>
      <c r="C33" s="514" t="s">
        <v>267</v>
      </c>
      <c r="D33" s="514"/>
      <c r="E33" s="514" t="s">
        <v>267</v>
      </c>
      <c r="F33" s="514" t="s">
        <v>266</v>
      </c>
      <c r="G33" s="514" t="s">
        <v>267</v>
      </c>
      <c r="H33" s="513" t="s">
        <v>307</v>
      </c>
    </row>
    <row r="34" spans="1:8" ht="12.75" customHeight="1">
      <c r="A34" s="513" t="s">
        <v>308</v>
      </c>
      <c r="B34" s="526" t="s">
        <v>260</v>
      </c>
      <c r="C34" s="514" t="s">
        <v>266</v>
      </c>
      <c r="D34" s="514"/>
      <c r="E34" s="514" t="s">
        <v>267</v>
      </c>
      <c r="F34" s="514" t="s">
        <v>267</v>
      </c>
      <c r="G34" s="514" t="s">
        <v>267</v>
      </c>
      <c r="H34" s="513" t="s">
        <v>309</v>
      </c>
    </row>
    <row r="35" spans="1:8" ht="12.75" customHeight="1">
      <c r="A35" s="513" t="s">
        <v>310</v>
      </c>
      <c r="B35" s="526" t="s">
        <v>260</v>
      </c>
      <c r="C35" s="514" t="s">
        <v>266</v>
      </c>
      <c r="D35" s="514"/>
      <c r="E35" s="514" t="s">
        <v>267</v>
      </c>
      <c r="F35" s="514" t="s">
        <v>267</v>
      </c>
      <c r="G35" s="514" t="s">
        <v>267</v>
      </c>
      <c r="H35" s="513" t="s">
        <v>296</v>
      </c>
    </row>
    <row r="36" spans="1:8" ht="12.75" customHeight="1">
      <c r="A36" s="513" t="s">
        <v>311</v>
      </c>
      <c r="B36" s="526" t="s">
        <v>281</v>
      </c>
      <c r="C36" s="514" t="s">
        <v>267</v>
      </c>
      <c r="D36" s="514"/>
      <c r="E36" s="514" t="s">
        <v>267</v>
      </c>
      <c r="F36" s="514" t="s">
        <v>266</v>
      </c>
      <c r="G36" s="514" t="s">
        <v>267</v>
      </c>
      <c r="H36" s="513" t="s">
        <v>282</v>
      </c>
    </row>
    <row r="37" spans="1:8" ht="12.75" customHeight="1">
      <c r="A37" s="513" t="s">
        <v>312</v>
      </c>
      <c r="B37" s="526" t="s">
        <v>260</v>
      </c>
      <c r="C37" s="514" t="s">
        <v>266</v>
      </c>
      <c r="D37" s="514"/>
      <c r="E37" s="514" t="s">
        <v>267</v>
      </c>
      <c r="F37" s="514" t="s">
        <v>267</v>
      </c>
      <c r="G37" s="514" t="s">
        <v>267</v>
      </c>
      <c r="H37" s="513" t="s">
        <v>313</v>
      </c>
    </row>
    <row r="38" spans="1:8" ht="12.75" customHeight="1">
      <c r="A38" s="513" t="s">
        <v>314</v>
      </c>
      <c r="B38" s="526" t="s">
        <v>262</v>
      </c>
      <c r="C38" s="514" t="s">
        <v>267</v>
      </c>
      <c r="D38" s="514"/>
      <c r="E38" s="514" t="s">
        <v>266</v>
      </c>
      <c r="F38" s="514" t="s">
        <v>267</v>
      </c>
      <c r="G38" s="514" t="s">
        <v>267</v>
      </c>
      <c r="H38" s="513" t="s">
        <v>290</v>
      </c>
    </row>
    <row r="39" spans="1:8" ht="12.75" customHeight="1">
      <c r="A39" s="513" t="s">
        <v>315</v>
      </c>
      <c r="B39" s="526" t="s">
        <v>260</v>
      </c>
      <c r="C39" s="514" t="s">
        <v>266</v>
      </c>
      <c r="D39" s="514"/>
      <c r="E39" s="514" t="s">
        <v>267</v>
      </c>
      <c r="F39" s="514" t="s">
        <v>267</v>
      </c>
      <c r="G39" s="514" t="s">
        <v>267</v>
      </c>
      <c r="H39" s="513" t="s">
        <v>275</v>
      </c>
    </row>
    <row r="40" spans="1:8" ht="12.75" customHeight="1">
      <c r="A40" s="513" t="s">
        <v>316</v>
      </c>
      <c r="B40" s="526" t="s">
        <v>260</v>
      </c>
      <c r="C40" s="514" t="s">
        <v>266</v>
      </c>
      <c r="D40" s="514"/>
      <c r="E40" s="514" t="s">
        <v>267</v>
      </c>
      <c r="F40" s="514" t="s">
        <v>267</v>
      </c>
      <c r="G40" s="514" t="s">
        <v>267</v>
      </c>
      <c r="H40" s="513" t="s">
        <v>317</v>
      </c>
    </row>
    <row r="41" spans="1:8" ht="12.75" customHeight="1">
      <c r="A41" s="513" t="s">
        <v>318</v>
      </c>
      <c r="B41" s="526" t="s">
        <v>272</v>
      </c>
      <c r="C41" s="514" t="s">
        <v>267</v>
      </c>
      <c r="D41" s="514"/>
      <c r="E41" s="514" t="s">
        <v>267</v>
      </c>
      <c r="F41" s="514" t="s">
        <v>266</v>
      </c>
      <c r="G41" s="514" t="s">
        <v>267</v>
      </c>
      <c r="H41" s="513" t="s">
        <v>319</v>
      </c>
    </row>
    <row r="42" spans="1:8" ht="12.75" customHeight="1">
      <c r="A42" s="513" t="s">
        <v>320</v>
      </c>
      <c r="B42" s="526" t="s">
        <v>260</v>
      </c>
      <c r="C42" s="514" t="s">
        <v>266</v>
      </c>
      <c r="D42" s="514"/>
      <c r="E42" s="514" t="s">
        <v>267</v>
      </c>
      <c r="F42" s="514" t="s">
        <v>267</v>
      </c>
      <c r="G42" s="514" t="s">
        <v>267</v>
      </c>
      <c r="H42" s="513" t="s">
        <v>321</v>
      </c>
    </row>
    <row r="43" spans="1:8" ht="12.75" customHeight="1">
      <c r="A43" s="513" t="s">
        <v>322</v>
      </c>
      <c r="B43" s="526" t="s">
        <v>281</v>
      </c>
      <c r="C43" s="514" t="s">
        <v>267</v>
      </c>
      <c r="D43" s="514"/>
      <c r="E43" s="514" t="s">
        <v>267</v>
      </c>
      <c r="F43" s="514" t="s">
        <v>266</v>
      </c>
      <c r="G43" s="514" t="s">
        <v>267</v>
      </c>
      <c r="H43" s="513" t="s">
        <v>323</v>
      </c>
    </row>
    <row r="44" spans="1:8" ht="12.75" customHeight="1">
      <c r="A44" s="513" t="s">
        <v>324</v>
      </c>
      <c r="B44" s="526" t="s">
        <v>260</v>
      </c>
      <c r="C44" s="514" t="s">
        <v>266</v>
      </c>
      <c r="D44" s="514"/>
      <c r="E44" s="514" t="s">
        <v>267</v>
      </c>
      <c r="F44" s="514" t="s">
        <v>267</v>
      </c>
      <c r="G44" s="514" t="s">
        <v>267</v>
      </c>
      <c r="H44" s="513" t="s">
        <v>325</v>
      </c>
    </row>
    <row r="45" spans="1:8" ht="12.75" customHeight="1">
      <c r="A45" s="513" t="s">
        <v>310</v>
      </c>
      <c r="B45" s="526" t="s">
        <v>260</v>
      </c>
      <c r="C45" s="514" t="s">
        <v>266</v>
      </c>
      <c r="D45" s="514"/>
      <c r="E45" s="514" t="s">
        <v>267</v>
      </c>
      <c r="F45" s="514" t="s">
        <v>267</v>
      </c>
      <c r="G45" s="514" t="s">
        <v>267</v>
      </c>
      <c r="H45" s="513" t="s">
        <v>296</v>
      </c>
    </row>
    <row r="46" spans="1:8" ht="12.75" customHeight="1">
      <c r="A46" s="513" t="s">
        <v>326</v>
      </c>
      <c r="B46" s="526" t="s">
        <v>260</v>
      </c>
      <c r="C46" s="514" t="s">
        <v>266</v>
      </c>
      <c r="D46" s="514"/>
      <c r="E46" s="514" t="s">
        <v>267</v>
      </c>
      <c r="F46" s="514" t="s">
        <v>267</v>
      </c>
      <c r="G46" s="514" t="s">
        <v>267</v>
      </c>
      <c r="H46" s="513" t="s">
        <v>309</v>
      </c>
    </row>
    <row r="47" spans="1:8" ht="12.75" customHeight="1">
      <c r="A47" s="513" t="s">
        <v>327</v>
      </c>
      <c r="B47" s="526" t="s">
        <v>260</v>
      </c>
      <c r="C47" s="514" t="s">
        <v>266</v>
      </c>
      <c r="D47" s="514"/>
      <c r="E47" s="514" t="s">
        <v>267</v>
      </c>
      <c r="F47" s="514" t="s">
        <v>267</v>
      </c>
      <c r="G47" s="514" t="s">
        <v>267</v>
      </c>
      <c r="H47" s="513" t="s">
        <v>328</v>
      </c>
    </row>
    <row r="48" spans="1:8" ht="12.75" customHeight="1">
      <c r="A48" s="513" t="s">
        <v>329</v>
      </c>
      <c r="B48" s="526" t="s">
        <v>260</v>
      </c>
      <c r="C48" s="514" t="s">
        <v>266</v>
      </c>
      <c r="D48" s="514"/>
      <c r="E48" s="514" t="s">
        <v>267</v>
      </c>
      <c r="F48" s="514" t="s">
        <v>267</v>
      </c>
      <c r="G48" s="514" t="s">
        <v>267</v>
      </c>
      <c r="H48" s="513" t="s">
        <v>275</v>
      </c>
    </row>
    <row r="49" spans="1:8" ht="12.75" customHeight="1">
      <c r="A49" s="513" t="s">
        <v>330</v>
      </c>
      <c r="B49" s="526" t="s">
        <v>272</v>
      </c>
      <c r="C49" s="514" t="s">
        <v>267</v>
      </c>
      <c r="D49" s="514"/>
      <c r="E49" s="514" t="s">
        <v>267</v>
      </c>
      <c r="F49" s="514" t="s">
        <v>266</v>
      </c>
      <c r="G49" s="514" t="s">
        <v>267</v>
      </c>
      <c r="H49" s="513" t="s">
        <v>331</v>
      </c>
    </row>
    <row r="50" spans="1:8" ht="12.75" customHeight="1">
      <c r="A50" s="513" t="s">
        <v>332</v>
      </c>
      <c r="B50" s="526" t="s">
        <v>260</v>
      </c>
      <c r="C50" s="514" t="s">
        <v>266</v>
      </c>
      <c r="D50" s="514"/>
      <c r="E50" s="514" t="s">
        <v>267</v>
      </c>
      <c r="F50" s="514" t="s">
        <v>267</v>
      </c>
      <c r="G50" s="514" t="s">
        <v>267</v>
      </c>
      <c r="H50" s="513" t="s">
        <v>333</v>
      </c>
    </row>
    <row r="51" spans="1:8" ht="12.75" customHeight="1">
      <c r="A51" s="513" t="s">
        <v>334</v>
      </c>
      <c r="B51" s="526" t="s">
        <v>262</v>
      </c>
      <c r="C51" s="514" t="s">
        <v>267</v>
      </c>
      <c r="D51" s="514"/>
      <c r="E51" s="514" t="s">
        <v>266</v>
      </c>
      <c r="F51" s="514" t="s">
        <v>267</v>
      </c>
      <c r="G51" s="514" t="s">
        <v>267</v>
      </c>
      <c r="H51" s="513" t="s">
        <v>270</v>
      </c>
    </row>
    <row r="52" spans="1:8" ht="12.75" customHeight="1">
      <c r="A52" s="513" t="s">
        <v>335</v>
      </c>
      <c r="B52" s="526" t="s">
        <v>260</v>
      </c>
      <c r="C52" s="514" t="s">
        <v>266</v>
      </c>
      <c r="D52" s="514"/>
      <c r="E52" s="514" t="s">
        <v>267</v>
      </c>
      <c r="F52" s="514" t="s">
        <v>267</v>
      </c>
      <c r="G52" s="514" t="s">
        <v>267</v>
      </c>
      <c r="H52" s="513" t="s">
        <v>290</v>
      </c>
    </row>
    <row r="53" spans="1:8" ht="12.75" customHeight="1">
      <c r="A53" s="513" t="s">
        <v>336</v>
      </c>
      <c r="B53" s="526" t="s">
        <v>260</v>
      </c>
      <c r="C53" s="514" t="s">
        <v>266</v>
      </c>
      <c r="D53" s="514"/>
      <c r="E53" s="514" t="s">
        <v>267</v>
      </c>
      <c r="F53" s="514" t="s">
        <v>267</v>
      </c>
      <c r="G53" s="514" t="s">
        <v>267</v>
      </c>
      <c r="H53" s="513" t="s">
        <v>337</v>
      </c>
    </row>
    <row r="54" spans="1:8" ht="12.75" customHeight="1">
      <c r="A54" s="513" t="s">
        <v>338</v>
      </c>
      <c r="B54" s="526" t="s">
        <v>260</v>
      </c>
      <c r="C54" s="514" t="s">
        <v>266</v>
      </c>
      <c r="D54" s="514"/>
      <c r="E54" s="514" t="s">
        <v>267</v>
      </c>
      <c r="F54" s="514" t="s">
        <v>267</v>
      </c>
      <c r="G54" s="514" t="s">
        <v>267</v>
      </c>
      <c r="H54" s="513" t="s">
        <v>339</v>
      </c>
    </row>
    <row r="55" spans="1:8" ht="12.75" customHeight="1">
      <c r="A55" s="513" t="s">
        <v>340</v>
      </c>
      <c r="B55" s="526" t="s">
        <v>281</v>
      </c>
      <c r="C55" s="514" t="s">
        <v>267</v>
      </c>
      <c r="D55" s="514"/>
      <c r="E55" s="514" t="s">
        <v>267</v>
      </c>
      <c r="F55" s="514" t="s">
        <v>266</v>
      </c>
      <c r="G55" s="514" t="s">
        <v>267</v>
      </c>
      <c r="H55" s="513" t="s">
        <v>341</v>
      </c>
    </row>
    <row r="56" spans="1:8" ht="12.75" customHeight="1">
      <c r="A56" s="513" t="s">
        <v>342</v>
      </c>
      <c r="B56" s="526" t="s">
        <v>272</v>
      </c>
      <c r="C56" s="514" t="s">
        <v>267</v>
      </c>
      <c r="D56" s="514"/>
      <c r="E56" s="514" t="s">
        <v>267</v>
      </c>
      <c r="F56" s="514" t="s">
        <v>266</v>
      </c>
      <c r="G56" s="514" t="s">
        <v>267</v>
      </c>
      <c r="H56" s="513" t="s">
        <v>343</v>
      </c>
    </row>
    <row r="57" spans="1:8" ht="12.75" customHeight="1">
      <c r="A57" s="513" t="s">
        <v>344</v>
      </c>
      <c r="B57" s="526" t="s">
        <v>260</v>
      </c>
      <c r="C57" s="514" t="s">
        <v>266</v>
      </c>
      <c r="D57" s="514"/>
      <c r="E57" s="514" t="s">
        <v>267</v>
      </c>
      <c r="F57" s="514" t="s">
        <v>267</v>
      </c>
      <c r="G57" s="514" t="s">
        <v>267</v>
      </c>
      <c r="H57" s="513" t="s">
        <v>277</v>
      </c>
    </row>
    <row r="58" spans="1:8" ht="12.75" customHeight="1">
      <c r="A58" s="513" t="s">
        <v>345</v>
      </c>
      <c r="B58" s="526" t="s">
        <v>260</v>
      </c>
      <c r="C58" s="514" t="s">
        <v>266</v>
      </c>
      <c r="D58" s="514"/>
      <c r="E58" s="514" t="s">
        <v>267</v>
      </c>
      <c r="F58" s="514" t="s">
        <v>267</v>
      </c>
      <c r="G58" s="514" t="s">
        <v>267</v>
      </c>
      <c r="H58" s="513" t="s">
        <v>290</v>
      </c>
    </row>
    <row r="59" spans="1:8" ht="12.75" customHeight="1">
      <c r="A59" s="513" t="s">
        <v>346</v>
      </c>
      <c r="B59" s="526" t="s">
        <v>260</v>
      </c>
      <c r="C59" s="514" t="s">
        <v>266</v>
      </c>
      <c r="D59" s="514"/>
      <c r="E59" s="514" t="s">
        <v>267</v>
      </c>
      <c r="F59" s="514" t="s">
        <v>267</v>
      </c>
      <c r="G59" s="514" t="s">
        <v>267</v>
      </c>
      <c r="H59" s="513" t="s">
        <v>347</v>
      </c>
    </row>
    <row r="60" spans="1:8" ht="12.75" customHeight="1">
      <c r="A60" s="513" t="s">
        <v>348</v>
      </c>
      <c r="B60" s="526" t="s">
        <v>281</v>
      </c>
      <c r="C60" s="514" t="s">
        <v>267</v>
      </c>
      <c r="D60" s="514"/>
      <c r="E60" s="514" t="s">
        <v>267</v>
      </c>
      <c r="F60" s="514" t="s">
        <v>266</v>
      </c>
      <c r="G60" s="514" t="s">
        <v>267</v>
      </c>
      <c r="H60" s="513" t="s">
        <v>349</v>
      </c>
    </row>
    <row r="61" spans="1:8" ht="12.75" customHeight="1">
      <c r="A61" s="513" t="s">
        <v>350</v>
      </c>
      <c r="B61" s="526" t="s">
        <v>281</v>
      </c>
      <c r="C61" s="514" t="s">
        <v>267</v>
      </c>
      <c r="D61" s="514"/>
      <c r="E61" s="514" t="s">
        <v>267</v>
      </c>
      <c r="F61" s="514" t="s">
        <v>266</v>
      </c>
      <c r="G61" s="514" t="s">
        <v>267</v>
      </c>
      <c r="H61" s="513" t="s">
        <v>282</v>
      </c>
    </row>
    <row r="62" spans="1:8" ht="12.75" customHeight="1">
      <c r="A62" s="513" t="s">
        <v>351</v>
      </c>
      <c r="B62" s="526" t="s">
        <v>272</v>
      </c>
      <c r="C62" s="514" t="s">
        <v>267</v>
      </c>
      <c r="D62" s="514"/>
      <c r="E62" s="514" t="s">
        <v>267</v>
      </c>
      <c r="F62" s="514" t="s">
        <v>266</v>
      </c>
      <c r="G62" s="514" t="s">
        <v>267</v>
      </c>
      <c r="H62" s="513" t="s">
        <v>319</v>
      </c>
    </row>
    <row r="63" spans="1:8" ht="12.75" customHeight="1">
      <c r="A63" s="513" t="s">
        <v>352</v>
      </c>
      <c r="B63" s="526" t="s">
        <v>272</v>
      </c>
      <c r="C63" s="514" t="s">
        <v>267</v>
      </c>
      <c r="D63" s="514"/>
      <c r="E63" s="514" t="s">
        <v>267</v>
      </c>
      <c r="F63" s="514" t="s">
        <v>266</v>
      </c>
      <c r="G63" s="514" t="s">
        <v>267</v>
      </c>
      <c r="H63" s="513" t="s">
        <v>353</v>
      </c>
    </row>
    <row r="64" spans="1:8" ht="12.75" customHeight="1">
      <c r="A64" s="513" t="s">
        <v>354</v>
      </c>
      <c r="B64" s="526" t="s">
        <v>272</v>
      </c>
      <c r="C64" s="514" t="s">
        <v>267</v>
      </c>
      <c r="D64" s="514"/>
      <c r="E64" s="514" t="s">
        <v>267</v>
      </c>
      <c r="F64" s="514" t="s">
        <v>266</v>
      </c>
      <c r="G64" s="514" t="s">
        <v>267</v>
      </c>
      <c r="H64" s="513" t="s">
        <v>355</v>
      </c>
    </row>
    <row r="65" spans="1:8" ht="12.75" customHeight="1">
      <c r="A65" s="513" t="s">
        <v>356</v>
      </c>
      <c r="B65" s="526" t="s">
        <v>281</v>
      </c>
      <c r="C65" s="514" t="s">
        <v>267</v>
      </c>
      <c r="D65" s="514"/>
      <c r="E65" s="514" t="s">
        <v>267</v>
      </c>
      <c r="F65" s="514" t="s">
        <v>266</v>
      </c>
      <c r="G65" s="514" t="s">
        <v>267</v>
      </c>
      <c r="H65" s="513" t="s">
        <v>323</v>
      </c>
    </row>
    <row r="66" spans="1:8" ht="12.75" customHeight="1">
      <c r="A66" s="513" t="s">
        <v>357</v>
      </c>
      <c r="B66" s="526" t="s">
        <v>272</v>
      </c>
      <c r="C66" s="514" t="s">
        <v>267</v>
      </c>
      <c r="D66" s="514"/>
      <c r="E66" s="514" t="s">
        <v>267</v>
      </c>
      <c r="F66" s="514" t="s">
        <v>266</v>
      </c>
      <c r="G66" s="514" t="s">
        <v>267</v>
      </c>
      <c r="H66" s="513" t="s">
        <v>292</v>
      </c>
    </row>
    <row r="67" spans="1:8" ht="12.75" customHeight="1">
      <c r="A67" s="513" t="s">
        <v>358</v>
      </c>
      <c r="B67" s="526" t="s">
        <v>260</v>
      </c>
      <c r="C67" s="514" t="s">
        <v>266</v>
      </c>
      <c r="D67" s="514"/>
      <c r="E67" s="514" t="s">
        <v>267</v>
      </c>
      <c r="F67" s="514" t="s">
        <v>267</v>
      </c>
      <c r="G67" s="514" t="s">
        <v>267</v>
      </c>
      <c r="H67" s="513" t="s">
        <v>296</v>
      </c>
    </row>
    <row r="68" spans="1:8" ht="12.75" customHeight="1">
      <c r="A68" s="513" t="s">
        <v>359</v>
      </c>
      <c r="B68" s="526" t="s">
        <v>281</v>
      </c>
      <c r="C68" s="514" t="s">
        <v>267</v>
      </c>
      <c r="D68" s="514"/>
      <c r="E68" s="514" t="s">
        <v>267</v>
      </c>
      <c r="F68" s="514" t="s">
        <v>266</v>
      </c>
      <c r="G68" s="514" t="s">
        <v>267</v>
      </c>
      <c r="H68" s="513" t="s">
        <v>360</v>
      </c>
    </row>
    <row r="69" spans="1:8" ht="12.75" customHeight="1">
      <c r="A69" s="513" t="s">
        <v>361</v>
      </c>
      <c r="B69" s="526" t="s">
        <v>281</v>
      </c>
      <c r="C69" s="514" t="s">
        <v>267</v>
      </c>
      <c r="D69" s="514"/>
      <c r="E69" s="514" t="s">
        <v>267</v>
      </c>
      <c r="F69" s="514" t="s">
        <v>266</v>
      </c>
      <c r="G69" s="514" t="s">
        <v>267</v>
      </c>
      <c r="H69" s="513" t="s">
        <v>362</v>
      </c>
    </row>
    <row r="70" spans="1:8" ht="12.75" customHeight="1">
      <c r="A70" s="513" t="s">
        <v>363</v>
      </c>
      <c r="B70" s="526" t="s">
        <v>281</v>
      </c>
      <c r="C70" s="514" t="s">
        <v>267</v>
      </c>
      <c r="D70" s="514"/>
      <c r="E70" s="514" t="s">
        <v>267</v>
      </c>
      <c r="F70" s="514" t="s">
        <v>266</v>
      </c>
      <c r="G70" s="514" t="s">
        <v>267</v>
      </c>
      <c r="H70" s="513" t="s">
        <v>364</v>
      </c>
    </row>
    <row r="71" spans="1:8" ht="12.75" customHeight="1">
      <c r="A71" s="513" t="s">
        <v>365</v>
      </c>
      <c r="B71" s="526" t="s">
        <v>281</v>
      </c>
      <c r="C71" s="514" t="s">
        <v>267</v>
      </c>
      <c r="D71" s="514"/>
      <c r="E71" s="514" t="s">
        <v>267</v>
      </c>
      <c r="F71" s="514" t="s">
        <v>266</v>
      </c>
      <c r="G71" s="514" t="s">
        <v>267</v>
      </c>
      <c r="H71" s="513" t="s">
        <v>284</v>
      </c>
    </row>
    <row r="72" spans="1:8" ht="12.75" customHeight="1">
      <c r="A72" s="513" t="s">
        <v>366</v>
      </c>
      <c r="B72" s="526" t="s">
        <v>281</v>
      </c>
      <c r="C72" s="514" t="s">
        <v>267</v>
      </c>
      <c r="D72" s="514"/>
      <c r="E72" s="514" t="s">
        <v>267</v>
      </c>
      <c r="F72" s="514" t="s">
        <v>266</v>
      </c>
      <c r="G72" s="514" t="s">
        <v>267</v>
      </c>
      <c r="H72" s="513" t="s">
        <v>284</v>
      </c>
    </row>
    <row r="73" spans="1:8" ht="12.75" customHeight="1">
      <c r="A73" s="513" t="s">
        <v>367</v>
      </c>
      <c r="B73" s="526" t="s">
        <v>281</v>
      </c>
      <c r="C73" s="514" t="s">
        <v>267</v>
      </c>
      <c r="D73" s="514"/>
      <c r="E73" s="514" t="s">
        <v>267</v>
      </c>
      <c r="F73" s="514" t="s">
        <v>266</v>
      </c>
      <c r="G73" s="514" t="s">
        <v>267</v>
      </c>
      <c r="H73" s="513" t="s">
        <v>284</v>
      </c>
    </row>
    <row r="74" spans="1:8" ht="12.75" customHeight="1">
      <c r="A74" s="513" t="s">
        <v>368</v>
      </c>
      <c r="B74" s="526" t="s">
        <v>281</v>
      </c>
      <c r="C74" s="514" t="s">
        <v>267</v>
      </c>
      <c r="D74" s="514"/>
      <c r="E74" s="514" t="s">
        <v>267</v>
      </c>
      <c r="F74" s="514" t="s">
        <v>266</v>
      </c>
      <c r="G74" s="514" t="s">
        <v>267</v>
      </c>
      <c r="H74" s="513" t="s">
        <v>284</v>
      </c>
    </row>
    <row r="75" spans="1:8" ht="12.75" customHeight="1">
      <c r="A75" s="513" t="s">
        <v>369</v>
      </c>
      <c r="B75" s="526" t="s">
        <v>272</v>
      </c>
      <c r="C75" s="514" t="s">
        <v>267</v>
      </c>
      <c r="D75" s="514"/>
      <c r="E75" s="514" t="s">
        <v>267</v>
      </c>
      <c r="F75" s="514" t="s">
        <v>266</v>
      </c>
      <c r="G75" s="514" t="s">
        <v>267</v>
      </c>
      <c r="H75" s="513" t="s">
        <v>284</v>
      </c>
    </row>
    <row r="76" spans="1:8" ht="12.75" customHeight="1">
      <c r="A76" s="513" t="s">
        <v>370</v>
      </c>
      <c r="B76" s="526" t="s">
        <v>281</v>
      </c>
      <c r="C76" s="514" t="s">
        <v>267</v>
      </c>
      <c r="D76" s="514"/>
      <c r="E76" s="514" t="s">
        <v>267</v>
      </c>
      <c r="F76" s="514" t="s">
        <v>266</v>
      </c>
      <c r="G76" s="514" t="s">
        <v>267</v>
      </c>
      <c r="H76" s="513" t="s">
        <v>284</v>
      </c>
    </row>
    <row r="77" spans="1:8" ht="12.75" customHeight="1">
      <c r="A77" s="513" t="s">
        <v>371</v>
      </c>
      <c r="B77" s="526" t="s">
        <v>281</v>
      </c>
      <c r="C77" s="514" t="s">
        <v>267</v>
      </c>
      <c r="D77" s="514"/>
      <c r="E77" s="514" t="s">
        <v>267</v>
      </c>
      <c r="F77" s="514" t="s">
        <v>266</v>
      </c>
      <c r="G77" s="514" t="s">
        <v>267</v>
      </c>
      <c r="H77" s="513" t="s">
        <v>282</v>
      </c>
    </row>
    <row r="78" spans="1:8" ht="12.75" customHeight="1">
      <c r="A78" s="513" t="s">
        <v>372</v>
      </c>
      <c r="B78" s="526" t="s">
        <v>260</v>
      </c>
      <c r="C78" s="514" t="s">
        <v>266</v>
      </c>
      <c r="D78" s="514"/>
      <c r="E78" s="514" t="s">
        <v>267</v>
      </c>
      <c r="F78" s="514" t="s">
        <v>267</v>
      </c>
      <c r="G78" s="514" t="s">
        <v>267</v>
      </c>
      <c r="H78" s="513" t="s">
        <v>373</v>
      </c>
    </row>
    <row r="79" spans="1:8" ht="12.75" customHeight="1">
      <c r="A79" s="513" t="s">
        <v>374</v>
      </c>
      <c r="B79" s="526" t="s">
        <v>281</v>
      </c>
      <c r="C79" s="514" t="s">
        <v>267</v>
      </c>
      <c r="D79" s="514"/>
      <c r="E79" s="514" t="s">
        <v>267</v>
      </c>
      <c r="F79" s="514" t="s">
        <v>266</v>
      </c>
      <c r="G79" s="514" t="s">
        <v>267</v>
      </c>
      <c r="H79" s="513" t="s">
        <v>284</v>
      </c>
    </row>
    <row r="80" spans="1:8" ht="12.75" customHeight="1">
      <c r="A80" s="513" t="s">
        <v>375</v>
      </c>
      <c r="B80" s="526" t="s">
        <v>262</v>
      </c>
      <c r="C80" s="514" t="s">
        <v>267</v>
      </c>
      <c r="D80" s="514"/>
      <c r="E80" s="514" t="s">
        <v>266</v>
      </c>
      <c r="F80" s="514" t="s">
        <v>267</v>
      </c>
      <c r="G80" s="514" t="s">
        <v>267</v>
      </c>
      <c r="H80" s="513" t="s">
        <v>270</v>
      </c>
    </row>
    <row r="81" spans="1:8" ht="12.75" customHeight="1">
      <c r="A81" s="513" t="s">
        <v>376</v>
      </c>
      <c r="B81" s="526" t="s">
        <v>272</v>
      </c>
      <c r="C81" s="514" t="s">
        <v>267</v>
      </c>
      <c r="D81" s="514"/>
      <c r="E81" s="514" t="s">
        <v>267</v>
      </c>
      <c r="F81" s="514" t="s">
        <v>266</v>
      </c>
      <c r="G81" s="514" t="s">
        <v>267</v>
      </c>
      <c r="H81" s="513" t="s">
        <v>377</v>
      </c>
    </row>
    <row r="82" spans="1:8" ht="12.75" customHeight="1">
      <c r="A82" s="513" t="s">
        <v>378</v>
      </c>
      <c r="B82" s="526" t="s">
        <v>272</v>
      </c>
      <c r="C82" s="514" t="s">
        <v>267</v>
      </c>
      <c r="D82" s="514"/>
      <c r="E82" s="514" t="s">
        <v>267</v>
      </c>
      <c r="F82" s="514" t="s">
        <v>266</v>
      </c>
      <c r="G82" s="514" t="s">
        <v>267</v>
      </c>
      <c r="H82" s="513" t="s">
        <v>377</v>
      </c>
    </row>
    <row r="83" spans="1:8" ht="12.75" customHeight="1">
      <c r="A83" s="513" t="s">
        <v>379</v>
      </c>
      <c r="B83" s="526" t="s">
        <v>272</v>
      </c>
      <c r="C83" s="514" t="s">
        <v>267</v>
      </c>
      <c r="D83" s="514"/>
      <c r="E83" s="514" t="s">
        <v>267</v>
      </c>
      <c r="F83" s="514" t="s">
        <v>266</v>
      </c>
      <c r="G83" s="514" t="s">
        <v>267</v>
      </c>
      <c r="H83" s="513" t="s">
        <v>377</v>
      </c>
    </row>
    <row r="84" spans="1:8" ht="12.75" customHeight="1">
      <c r="A84" s="513" t="s">
        <v>380</v>
      </c>
      <c r="B84" s="526" t="s">
        <v>272</v>
      </c>
      <c r="C84" s="514" t="s">
        <v>267</v>
      </c>
      <c r="D84" s="514"/>
      <c r="E84" s="514" t="s">
        <v>267</v>
      </c>
      <c r="F84" s="514" t="s">
        <v>266</v>
      </c>
      <c r="G84" s="514" t="s">
        <v>267</v>
      </c>
      <c r="H84" s="513" t="s">
        <v>377</v>
      </c>
    </row>
    <row r="85" spans="1:8" ht="12.75" customHeight="1">
      <c r="A85" s="513" t="s">
        <v>381</v>
      </c>
      <c r="B85" s="526" t="s">
        <v>260</v>
      </c>
      <c r="C85" s="514" t="s">
        <v>266</v>
      </c>
      <c r="D85" s="514"/>
      <c r="E85" s="514" t="s">
        <v>267</v>
      </c>
      <c r="F85" s="514" t="s">
        <v>267</v>
      </c>
      <c r="G85" s="514" t="s">
        <v>267</v>
      </c>
      <c r="H85" s="513" t="s">
        <v>277</v>
      </c>
    </row>
    <row r="86" spans="1:8" ht="12.75" customHeight="1">
      <c r="A86" s="513" t="s">
        <v>382</v>
      </c>
      <c r="B86" s="526" t="s">
        <v>281</v>
      </c>
      <c r="C86" s="514" t="s">
        <v>267</v>
      </c>
      <c r="D86" s="514"/>
      <c r="E86" s="514" t="s">
        <v>267</v>
      </c>
      <c r="F86" s="514" t="s">
        <v>266</v>
      </c>
      <c r="G86" s="514" t="s">
        <v>267</v>
      </c>
      <c r="H86" s="513" t="s">
        <v>282</v>
      </c>
    </row>
    <row r="87" spans="1:8" ht="12.75" customHeight="1">
      <c r="A87" s="513" t="s">
        <v>383</v>
      </c>
      <c r="B87" s="526" t="s">
        <v>272</v>
      </c>
      <c r="C87" s="514" t="s">
        <v>267</v>
      </c>
      <c r="D87" s="514"/>
      <c r="E87" s="514" t="s">
        <v>267</v>
      </c>
      <c r="F87" s="514" t="s">
        <v>266</v>
      </c>
      <c r="G87" s="514" t="s">
        <v>267</v>
      </c>
      <c r="H87" s="513" t="s">
        <v>282</v>
      </c>
    </row>
    <row r="88" spans="1:8" ht="12.75" customHeight="1">
      <c r="A88" s="513" t="s">
        <v>384</v>
      </c>
      <c r="B88" s="526" t="s">
        <v>260</v>
      </c>
      <c r="C88" s="514" t="s">
        <v>266</v>
      </c>
      <c r="D88" s="514"/>
      <c r="E88" s="514" t="s">
        <v>267</v>
      </c>
      <c r="F88" s="514" t="s">
        <v>267</v>
      </c>
      <c r="G88" s="514" t="s">
        <v>267</v>
      </c>
      <c r="H88" s="513" t="s">
        <v>275</v>
      </c>
    </row>
    <row r="89" spans="1:8" ht="12.75" customHeight="1">
      <c r="A89" s="513" t="s">
        <v>385</v>
      </c>
      <c r="B89" s="526" t="s">
        <v>260</v>
      </c>
      <c r="C89" s="514" t="s">
        <v>266</v>
      </c>
      <c r="D89" s="514"/>
      <c r="E89" s="514" t="s">
        <v>267</v>
      </c>
      <c r="F89" s="514" t="s">
        <v>267</v>
      </c>
      <c r="G89" s="514" t="s">
        <v>267</v>
      </c>
      <c r="H89" s="513" t="s">
        <v>386</v>
      </c>
    </row>
    <row r="90" spans="1:8" ht="12.75" customHeight="1">
      <c r="A90" s="513" t="s">
        <v>387</v>
      </c>
      <c r="B90" s="526" t="s">
        <v>260</v>
      </c>
      <c r="C90" s="514" t="s">
        <v>266</v>
      </c>
      <c r="D90" s="514"/>
      <c r="E90" s="514" t="s">
        <v>267</v>
      </c>
      <c r="F90" s="514" t="s">
        <v>267</v>
      </c>
      <c r="G90" s="514" t="s">
        <v>267</v>
      </c>
      <c r="H90" s="513" t="s">
        <v>388</v>
      </c>
    </row>
    <row r="91" spans="1:8" ht="12.75" customHeight="1">
      <c r="A91" s="513" t="s">
        <v>389</v>
      </c>
      <c r="B91" s="526" t="s">
        <v>260</v>
      </c>
      <c r="C91" s="514" t="s">
        <v>266</v>
      </c>
      <c r="D91" s="514"/>
      <c r="E91" s="514" t="s">
        <v>267</v>
      </c>
      <c r="F91" s="514" t="s">
        <v>267</v>
      </c>
      <c r="G91" s="514" t="s">
        <v>267</v>
      </c>
      <c r="H91" s="513" t="s">
        <v>390</v>
      </c>
    </row>
    <row r="92" spans="1:8" ht="12.75" customHeight="1">
      <c r="A92" s="513" t="s">
        <v>391</v>
      </c>
      <c r="B92" s="526" t="s">
        <v>260</v>
      </c>
      <c r="C92" s="514" t="s">
        <v>266</v>
      </c>
      <c r="D92" s="514"/>
      <c r="E92" s="514" t="s">
        <v>267</v>
      </c>
      <c r="F92" s="514" t="s">
        <v>267</v>
      </c>
      <c r="G92" s="514" t="s">
        <v>267</v>
      </c>
      <c r="H92" s="513" t="s">
        <v>325</v>
      </c>
    </row>
    <row r="93" spans="1:8" ht="12.75" customHeight="1">
      <c r="A93" s="513" t="s">
        <v>392</v>
      </c>
      <c r="B93" s="526" t="s">
        <v>260</v>
      </c>
      <c r="C93" s="514" t="s">
        <v>266</v>
      </c>
      <c r="D93" s="514"/>
      <c r="E93" s="514" t="s">
        <v>267</v>
      </c>
      <c r="F93" s="514" t="s">
        <v>267</v>
      </c>
      <c r="G93" s="514" t="s">
        <v>267</v>
      </c>
      <c r="H93" s="513" t="s">
        <v>296</v>
      </c>
    </row>
    <row r="94" spans="1:8" ht="12.75" customHeight="1">
      <c r="A94" s="513" t="s">
        <v>393</v>
      </c>
      <c r="B94" s="526" t="s">
        <v>260</v>
      </c>
      <c r="C94" s="514" t="s">
        <v>266</v>
      </c>
      <c r="D94" s="514"/>
      <c r="E94" s="514" t="s">
        <v>267</v>
      </c>
      <c r="F94" s="514" t="s">
        <v>267</v>
      </c>
      <c r="G94" s="514" t="s">
        <v>267</v>
      </c>
      <c r="H94" s="513" t="s">
        <v>394</v>
      </c>
    </row>
    <row r="95" spans="1:8" ht="12.75" customHeight="1">
      <c r="A95" s="513" t="s">
        <v>395</v>
      </c>
      <c r="B95" s="526" t="s">
        <v>260</v>
      </c>
      <c r="C95" s="514" t="s">
        <v>266</v>
      </c>
      <c r="D95" s="514"/>
      <c r="E95" s="514" t="s">
        <v>267</v>
      </c>
      <c r="F95" s="514" t="s">
        <v>267</v>
      </c>
      <c r="G95" s="514" t="s">
        <v>267</v>
      </c>
      <c r="H95" s="513" t="s">
        <v>396</v>
      </c>
    </row>
    <row r="96" spans="1:8" ht="12.75" customHeight="1">
      <c r="A96" s="513" t="s">
        <v>397</v>
      </c>
      <c r="B96" s="526" t="s">
        <v>260</v>
      </c>
      <c r="C96" s="514" t="s">
        <v>266</v>
      </c>
      <c r="D96" s="514"/>
      <c r="E96" s="514" t="s">
        <v>267</v>
      </c>
      <c r="F96" s="514" t="s">
        <v>267</v>
      </c>
      <c r="G96" s="514" t="s">
        <v>267</v>
      </c>
      <c r="H96" s="513" t="s">
        <v>396</v>
      </c>
    </row>
    <row r="97" spans="1:8" ht="12.75" customHeight="1">
      <c r="A97" s="513" t="s">
        <v>398</v>
      </c>
      <c r="B97" s="526" t="s">
        <v>260</v>
      </c>
      <c r="C97" s="514" t="s">
        <v>266</v>
      </c>
      <c r="D97" s="514"/>
      <c r="E97" s="514" t="s">
        <v>267</v>
      </c>
      <c r="F97" s="514" t="s">
        <v>267</v>
      </c>
      <c r="G97" s="514" t="s">
        <v>267</v>
      </c>
      <c r="H97" s="513" t="s">
        <v>399</v>
      </c>
    </row>
    <row r="98" spans="1:8" ht="12.75" customHeight="1">
      <c r="A98" s="513" t="s">
        <v>400</v>
      </c>
      <c r="B98" s="526" t="s">
        <v>260</v>
      </c>
      <c r="C98" s="514" t="s">
        <v>266</v>
      </c>
      <c r="D98" s="514"/>
      <c r="E98" s="514" t="s">
        <v>267</v>
      </c>
      <c r="F98" s="514" t="s">
        <v>267</v>
      </c>
      <c r="G98" s="514" t="s">
        <v>267</v>
      </c>
      <c r="H98" s="513" t="s">
        <v>396</v>
      </c>
    </row>
    <row r="99" spans="1:8" ht="12.75" customHeight="1">
      <c r="A99" s="513" t="s">
        <v>401</v>
      </c>
      <c r="B99" s="526" t="s">
        <v>260</v>
      </c>
      <c r="C99" s="514" t="s">
        <v>266</v>
      </c>
      <c r="D99" s="514"/>
      <c r="E99" s="514" t="s">
        <v>267</v>
      </c>
      <c r="F99" s="514" t="s">
        <v>267</v>
      </c>
      <c r="G99" s="514" t="s">
        <v>267</v>
      </c>
      <c r="H99" s="513" t="s">
        <v>396</v>
      </c>
    </row>
    <row r="100" spans="1:8" ht="12.75" customHeight="1">
      <c r="A100" s="513" t="s">
        <v>402</v>
      </c>
      <c r="B100" s="526" t="s">
        <v>260</v>
      </c>
      <c r="C100" s="514" t="s">
        <v>266</v>
      </c>
      <c r="D100" s="514"/>
      <c r="E100" s="514" t="s">
        <v>267</v>
      </c>
      <c r="F100" s="514" t="s">
        <v>267</v>
      </c>
      <c r="G100" s="514" t="s">
        <v>267</v>
      </c>
      <c r="H100" s="513" t="s">
        <v>296</v>
      </c>
    </row>
    <row r="101" spans="1:8" ht="12.75" customHeight="1">
      <c r="A101" s="513" t="s">
        <v>403</v>
      </c>
      <c r="B101" s="526" t="s">
        <v>260</v>
      </c>
      <c r="C101" s="514" t="s">
        <v>266</v>
      </c>
      <c r="D101" s="514"/>
      <c r="E101" s="514" t="s">
        <v>267</v>
      </c>
      <c r="F101" s="514" t="s">
        <v>267</v>
      </c>
      <c r="G101" s="514" t="s">
        <v>267</v>
      </c>
      <c r="H101" s="513" t="s">
        <v>296</v>
      </c>
    </row>
    <row r="102" spans="1:8" ht="12.75" customHeight="1">
      <c r="A102" s="513" t="s">
        <v>404</v>
      </c>
      <c r="B102" s="526" t="s">
        <v>260</v>
      </c>
      <c r="C102" s="514" t="s">
        <v>266</v>
      </c>
      <c r="D102" s="514"/>
      <c r="E102" s="514" t="s">
        <v>267</v>
      </c>
      <c r="F102" s="514" t="s">
        <v>267</v>
      </c>
      <c r="G102" s="514" t="s">
        <v>267</v>
      </c>
      <c r="H102" s="513" t="s">
        <v>296</v>
      </c>
    </row>
    <row r="103" spans="1:8" ht="12.75" customHeight="1">
      <c r="A103" s="513" t="s">
        <v>405</v>
      </c>
      <c r="B103" s="526" t="s">
        <v>260</v>
      </c>
      <c r="C103" s="514" t="s">
        <v>266</v>
      </c>
      <c r="D103" s="514"/>
      <c r="E103" s="514" t="s">
        <v>267</v>
      </c>
      <c r="F103" s="514" t="s">
        <v>267</v>
      </c>
      <c r="G103" s="514" t="s">
        <v>267</v>
      </c>
      <c r="H103" s="513" t="s">
        <v>275</v>
      </c>
    </row>
    <row r="104" spans="1:8" ht="12.75" customHeight="1">
      <c r="A104" s="513" t="s">
        <v>406</v>
      </c>
      <c r="B104" s="526" t="s">
        <v>260</v>
      </c>
      <c r="C104" s="514" t="s">
        <v>266</v>
      </c>
      <c r="D104" s="514"/>
      <c r="E104" s="514" t="s">
        <v>267</v>
      </c>
      <c r="F104" s="514" t="s">
        <v>267</v>
      </c>
      <c r="G104" s="514" t="s">
        <v>267</v>
      </c>
      <c r="H104" s="513" t="s">
        <v>325</v>
      </c>
    </row>
    <row r="105" spans="1:8" ht="12.75" customHeight="1">
      <c r="A105" s="513" t="s">
        <v>407</v>
      </c>
      <c r="B105" s="526" t="s">
        <v>281</v>
      </c>
      <c r="C105" s="514" t="s">
        <v>267</v>
      </c>
      <c r="D105" s="514"/>
      <c r="E105" s="514" t="s">
        <v>267</v>
      </c>
      <c r="F105" s="514" t="s">
        <v>266</v>
      </c>
      <c r="G105" s="514" t="s">
        <v>267</v>
      </c>
      <c r="H105" s="513" t="s">
        <v>298</v>
      </c>
    </row>
    <row r="106" spans="1:8" ht="12.75" customHeight="1">
      <c r="A106" s="513" t="s">
        <v>408</v>
      </c>
      <c r="B106" s="526" t="s">
        <v>272</v>
      </c>
      <c r="C106" s="514" t="s">
        <v>267</v>
      </c>
      <c r="D106" s="514"/>
      <c r="E106" s="514" t="s">
        <v>267</v>
      </c>
      <c r="F106" s="514" t="s">
        <v>266</v>
      </c>
      <c r="G106" s="514" t="s">
        <v>267</v>
      </c>
      <c r="H106" s="513" t="s">
        <v>319</v>
      </c>
    </row>
    <row r="107" spans="1:8" ht="12.75" customHeight="1">
      <c r="A107" s="513" t="s">
        <v>409</v>
      </c>
      <c r="B107" s="526" t="s">
        <v>272</v>
      </c>
      <c r="C107" s="514" t="s">
        <v>267</v>
      </c>
      <c r="D107" s="514"/>
      <c r="E107" s="514" t="s">
        <v>267</v>
      </c>
      <c r="F107" s="514" t="s">
        <v>266</v>
      </c>
      <c r="G107" s="514" t="s">
        <v>267</v>
      </c>
      <c r="H107" s="513" t="s">
        <v>410</v>
      </c>
    </row>
    <row r="108" spans="1:8" ht="12.75" customHeight="1">
      <c r="A108" s="513" t="s">
        <v>411</v>
      </c>
      <c r="B108" s="526" t="s">
        <v>272</v>
      </c>
      <c r="C108" s="514" t="s">
        <v>267</v>
      </c>
      <c r="D108" s="514"/>
      <c r="E108" s="514" t="s">
        <v>267</v>
      </c>
      <c r="F108" s="514" t="s">
        <v>266</v>
      </c>
      <c r="G108" s="514" t="s">
        <v>267</v>
      </c>
      <c r="H108" s="513" t="s">
        <v>412</v>
      </c>
    </row>
    <row r="109" spans="1:8" ht="12.75" customHeight="1">
      <c r="A109" s="513" t="s">
        <v>413</v>
      </c>
      <c r="B109" s="526" t="s">
        <v>260</v>
      </c>
      <c r="C109" s="514" t="s">
        <v>266</v>
      </c>
      <c r="D109" s="514"/>
      <c r="E109" s="514" t="s">
        <v>267</v>
      </c>
      <c r="F109" s="514" t="s">
        <v>267</v>
      </c>
      <c r="G109" s="514" t="s">
        <v>267</v>
      </c>
      <c r="H109" s="513" t="s">
        <v>414</v>
      </c>
    </row>
    <row r="110" spans="1:8" ht="12.75" customHeight="1">
      <c r="A110" s="513" t="s">
        <v>415</v>
      </c>
      <c r="B110" s="526" t="s">
        <v>260</v>
      </c>
      <c r="C110" s="514" t="s">
        <v>266</v>
      </c>
      <c r="D110" s="514"/>
      <c r="E110" s="514" t="s">
        <v>267</v>
      </c>
      <c r="F110" s="514" t="s">
        <v>267</v>
      </c>
      <c r="G110" s="514" t="s">
        <v>267</v>
      </c>
      <c r="H110" s="513" t="s">
        <v>296</v>
      </c>
    </row>
    <row r="111" spans="1:8" ht="12.75" customHeight="1">
      <c r="A111" s="513" t="s">
        <v>416</v>
      </c>
      <c r="B111" s="526" t="s">
        <v>260</v>
      </c>
      <c r="C111" s="514" t="s">
        <v>266</v>
      </c>
      <c r="D111" s="514"/>
      <c r="E111" s="514" t="s">
        <v>267</v>
      </c>
      <c r="F111" s="514" t="s">
        <v>267</v>
      </c>
      <c r="G111" s="514" t="s">
        <v>267</v>
      </c>
      <c r="H111" s="513" t="s">
        <v>417</v>
      </c>
    </row>
    <row r="112" spans="1:8" ht="12.75" customHeight="1">
      <c r="A112" s="513" t="s">
        <v>418</v>
      </c>
      <c r="B112" s="526" t="s">
        <v>281</v>
      </c>
      <c r="C112" s="514" t="s">
        <v>267</v>
      </c>
      <c r="D112" s="514"/>
      <c r="E112" s="514" t="s">
        <v>267</v>
      </c>
      <c r="F112" s="514" t="s">
        <v>266</v>
      </c>
      <c r="G112" s="514" t="s">
        <v>267</v>
      </c>
      <c r="H112" s="513" t="s">
        <v>419</v>
      </c>
    </row>
    <row r="113" spans="1:8" ht="12.75" customHeight="1">
      <c r="A113" s="513" t="s">
        <v>420</v>
      </c>
      <c r="B113" s="526" t="s">
        <v>260</v>
      </c>
      <c r="C113" s="514" t="s">
        <v>266</v>
      </c>
      <c r="D113" s="514"/>
      <c r="E113" s="514" t="s">
        <v>267</v>
      </c>
      <c r="F113" s="514" t="s">
        <v>267</v>
      </c>
      <c r="G113" s="514" t="s">
        <v>267</v>
      </c>
      <c r="H113" s="513" t="s">
        <v>296</v>
      </c>
    </row>
    <row r="114" spans="1:8" ht="12.75" customHeight="1">
      <c r="A114" s="513" t="s">
        <v>421</v>
      </c>
      <c r="B114" s="526" t="s">
        <v>281</v>
      </c>
      <c r="C114" s="514" t="s">
        <v>267</v>
      </c>
      <c r="D114" s="514"/>
      <c r="E114" s="514" t="s">
        <v>267</v>
      </c>
      <c r="F114" s="514" t="s">
        <v>266</v>
      </c>
      <c r="G114" s="514" t="s">
        <v>267</v>
      </c>
      <c r="H114" s="513" t="s">
        <v>422</v>
      </c>
    </row>
    <row r="115" spans="1:8" ht="12.75" customHeight="1">
      <c r="A115" s="513" t="s">
        <v>423</v>
      </c>
      <c r="B115" s="526" t="s">
        <v>260</v>
      </c>
      <c r="C115" s="514" t="s">
        <v>266</v>
      </c>
      <c r="D115" s="514"/>
      <c r="E115" s="514" t="s">
        <v>267</v>
      </c>
      <c r="F115" s="514" t="s">
        <v>267</v>
      </c>
      <c r="G115" s="514" t="s">
        <v>267</v>
      </c>
      <c r="H115" s="513" t="s">
        <v>296</v>
      </c>
    </row>
    <row r="116" spans="1:8" ht="12.75" customHeight="1">
      <c r="A116" s="513" t="s">
        <v>424</v>
      </c>
      <c r="B116" s="526" t="s">
        <v>260</v>
      </c>
      <c r="C116" s="514" t="s">
        <v>266</v>
      </c>
      <c r="D116" s="514"/>
      <c r="E116" s="514" t="s">
        <v>267</v>
      </c>
      <c r="F116" s="514" t="s">
        <v>267</v>
      </c>
      <c r="G116" s="514" t="s">
        <v>267</v>
      </c>
      <c r="H116" s="513" t="s">
        <v>277</v>
      </c>
    </row>
    <row r="117" spans="1:8" ht="12.75" customHeight="1">
      <c r="A117" s="513" t="s">
        <v>425</v>
      </c>
      <c r="B117" s="526" t="s">
        <v>260</v>
      </c>
      <c r="C117" s="514" t="s">
        <v>266</v>
      </c>
      <c r="D117" s="514"/>
      <c r="E117" s="514" t="s">
        <v>267</v>
      </c>
      <c r="F117" s="514" t="s">
        <v>267</v>
      </c>
      <c r="G117" s="514" t="s">
        <v>267</v>
      </c>
      <c r="H117" s="513" t="s">
        <v>417</v>
      </c>
    </row>
    <row r="118" spans="1:8" ht="12.75" customHeight="1">
      <c r="A118" s="513" t="s">
        <v>426</v>
      </c>
      <c r="B118" s="526" t="s">
        <v>281</v>
      </c>
      <c r="C118" s="514" t="s">
        <v>267</v>
      </c>
      <c r="D118" s="514"/>
      <c r="E118" s="514" t="s">
        <v>267</v>
      </c>
      <c r="F118" s="514" t="s">
        <v>266</v>
      </c>
      <c r="G118" s="514" t="s">
        <v>267</v>
      </c>
      <c r="H118" s="513" t="s">
        <v>419</v>
      </c>
    </row>
    <row r="119" spans="1:8" ht="12.75" customHeight="1">
      <c r="A119" s="513" t="s">
        <v>427</v>
      </c>
      <c r="B119" s="526" t="s">
        <v>281</v>
      </c>
      <c r="C119" s="514" t="s">
        <v>267</v>
      </c>
      <c r="D119" s="514"/>
      <c r="E119" s="514" t="s">
        <v>267</v>
      </c>
      <c r="F119" s="514" t="s">
        <v>266</v>
      </c>
      <c r="G119" s="514" t="s">
        <v>267</v>
      </c>
      <c r="H119" s="513" t="s">
        <v>428</v>
      </c>
    </row>
    <row r="120" spans="1:8" ht="12.75" customHeight="1">
      <c r="A120" s="513" t="s">
        <v>429</v>
      </c>
      <c r="B120" s="526" t="s">
        <v>260</v>
      </c>
      <c r="C120" s="514" t="s">
        <v>266</v>
      </c>
      <c r="D120" s="514"/>
      <c r="E120" s="514" t="s">
        <v>267</v>
      </c>
      <c r="F120" s="514" t="s">
        <v>267</v>
      </c>
      <c r="G120" s="514" t="s">
        <v>267</v>
      </c>
      <c r="H120" s="513" t="s">
        <v>277</v>
      </c>
    </row>
    <row r="121" spans="1:8" ht="12.75" customHeight="1">
      <c r="A121" s="513" t="s">
        <v>430</v>
      </c>
      <c r="B121" s="526" t="s">
        <v>260</v>
      </c>
      <c r="C121" s="514" t="s">
        <v>266</v>
      </c>
      <c r="D121" s="514"/>
      <c r="E121" s="514" t="s">
        <v>267</v>
      </c>
      <c r="F121" s="514" t="s">
        <v>267</v>
      </c>
      <c r="G121" s="514" t="s">
        <v>267</v>
      </c>
      <c r="H121" s="513" t="s">
        <v>431</v>
      </c>
    </row>
    <row r="122" spans="1:8" ht="12.75" customHeight="1">
      <c r="A122" s="513" t="s">
        <v>432</v>
      </c>
      <c r="B122" s="526" t="s">
        <v>281</v>
      </c>
      <c r="C122" s="514" t="s">
        <v>267</v>
      </c>
      <c r="D122" s="514"/>
      <c r="E122" s="514" t="s">
        <v>267</v>
      </c>
      <c r="F122" s="514" t="s">
        <v>266</v>
      </c>
      <c r="G122" s="514" t="s">
        <v>267</v>
      </c>
      <c r="H122" s="513" t="s">
        <v>284</v>
      </c>
    </row>
    <row r="123" spans="1:8" ht="12.75" customHeight="1">
      <c r="A123" s="513" t="s">
        <v>433</v>
      </c>
      <c r="B123" s="526" t="s">
        <v>281</v>
      </c>
      <c r="C123" s="514" t="s">
        <v>267</v>
      </c>
      <c r="D123" s="514"/>
      <c r="E123" s="514" t="s">
        <v>267</v>
      </c>
      <c r="F123" s="514" t="s">
        <v>266</v>
      </c>
      <c r="G123" s="514" t="s">
        <v>267</v>
      </c>
      <c r="H123" s="513" t="s">
        <v>362</v>
      </c>
    </row>
    <row r="124" spans="1:8" ht="12.75" customHeight="1">
      <c r="A124" s="513" t="s">
        <v>434</v>
      </c>
      <c r="B124" s="526" t="s">
        <v>281</v>
      </c>
      <c r="C124" s="514" t="s">
        <v>267</v>
      </c>
      <c r="D124" s="514"/>
      <c r="E124" s="514" t="s">
        <v>267</v>
      </c>
      <c r="F124" s="514" t="s">
        <v>266</v>
      </c>
      <c r="G124" s="514" t="s">
        <v>267</v>
      </c>
      <c r="H124" s="513" t="s">
        <v>435</v>
      </c>
    </row>
    <row r="125" spans="1:8" ht="12.75" customHeight="1">
      <c r="A125" s="513" t="s">
        <v>436</v>
      </c>
      <c r="B125" s="526" t="s">
        <v>281</v>
      </c>
      <c r="C125" s="514" t="s">
        <v>267</v>
      </c>
      <c r="D125" s="514"/>
      <c r="E125" s="514" t="s">
        <v>267</v>
      </c>
      <c r="F125" s="514" t="s">
        <v>266</v>
      </c>
      <c r="G125" s="514" t="s">
        <v>267</v>
      </c>
      <c r="H125" s="513" t="s">
        <v>435</v>
      </c>
    </row>
    <row r="126" spans="1:8" ht="12.75" customHeight="1">
      <c r="A126" s="513" t="s">
        <v>437</v>
      </c>
      <c r="B126" s="526" t="s">
        <v>260</v>
      </c>
      <c r="C126" s="514" t="s">
        <v>266</v>
      </c>
      <c r="D126" s="514"/>
      <c r="E126" s="514" t="s">
        <v>267</v>
      </c>
      <c r="F126" s="514" t="s">
        <v>267</v>
      </c>
      <c r="G126" s="514" t="s">
        <v>267</v>
      </c>
      <c r="H126" s="513" t="s">
        <v>277</v>
      </c>
    </row>
    <row r="127" spans="1:8" ht="12.75" customHeight="1">
      <c r="A127" s="513" t="s">
        <v>438</v>
      </c>
      <c r="B127" s="526" t="s">
        <v>272</v>
      </c>
      <c r="C127" s="514" t="s">
        <v>267</v>
      </c>
      <c r="D127" s="514"/>
      <c r="E127" s="514" t="s">
        <v>267</v>
      </c>
      <c r="F127" s="514" t="s">
        <v>266</v>
      </c>
      <c r="G127" s="514" t="s">
        <v>267</v>
      </c>
      <c r="H127" s="513" t="s">
        <v>282</v>
      </c>
    </row>
    <row r="128" spans="1:8" ht="12.75" customHeight="1">
      <c r="A128" s="513" t="s">
        <v>439</v>
      </c>
      <c r="B128" s="526" t="s">
        <v>260</v>
      </c>
      <c r="C128" s="514" t="s">
        <v>266</v>
      </c>
      <c r="D128" s="514"/>
      <c r="E128" s="514" t="s">
        <v>267</v>
      </c>
      <c r="F128" s="514" t="s">
        <v>267</v>
      </c>
      <c r="G128" s="514" t="s">
        <v>267</v>
      </c>
      <c r="H128" s="513" t="s">
        <v>440</v>
      </c>
    </row>
    <row r="129" spans="1:8" ht="12.75" customHeight="1">
      <c r="A129" s="513" t="s">
        <v>441</v>
      </c>
      <c r="B129" s="526" t="s">
        <v>281</v>
      </c>
      <c r="C129" s="514" t="s">
        <v>267</v>
      </c>
      <c r="D129" s="514"/>
      <c r="E129" s="514" t="s">
        <v>267</v>
      </c>
      <c r="F129" s="514" t="s">
        <v>266</v>
      </c>
      <c r="G129" s="514" t="s">
        <v>267</v>
      </c>
      <c r="H129" s="513" t="s">
        <v>442</v>
      </c>
    </row>
    <row r="130" spans="1:8" ht="12.75" customHeight="1">
      <c r="A130" s="513" t="s">
        <v>443</v>
      </c>
      <c r="B130" s="526" t="s">
        <v>281</v>
      </c>
      <c r="C130" s="514" t="s">
        <v>267</v>
      </c>
      <c r="D130" s="514"/>
      <c r="E130" s="514" t="s">
        <v>267</v>
      </c>
      <c r="F130" s="514" t="s">
        <v>266</v>
      </c>
      <c r="G130" s="514" t="s">
        <v>267</v>
      </c>
      <c r="H130" s="513" t="s">
        <v>444</v>
      </c>
    </row>
    <row r="131" spans="1:8" ht="12.75" customHeight="1">
      <c r="A131" s="513" t="s">
        <v>445</v>
      </c>
      <c r="B131" s="526" t="s">
        <v>281</v>
      </c>
      <c r="C131" s="514" t="s">
        <v>267</v>
      </c>
      <c r="D131" s="514"/>
      <c r="E131" s="514" t="s">
        <v>267</v>
      </c>
      <c r="F131" s="514" t="s">
        <v>266</v>
      </c>
      <c r="G131" s="514" t="s">
        <v>267</v>
      </c>
      <c r="H131" s="513" t="s">
        <v>446</v>
      </c>
    </row>
    <row r="132" spans="1:8" ht="12.75" customHeight="1">
      <c r="A132" s="513" t="s">
        <v>447</v>
      </c>
      <c r="B132" s="526" t="s">
        <v>281</v>
      </c>
      <c r="C132" s="514" t="s">
        <v>267</v>
      </c>
      <c r="D132" s="514"/>
      <c r="E132" s="514" t="s">
        <v>267</v>
      </c>
      <c r="F132" s="514" t="s">
        <v>266</v>
      </c>
      <c r="G132" s="514" t="s">
        <v>267</v>
      </c>
      <c r="H132" s="513" t="s">
        <v>428</v>
      </c>
    </row>
    <row r="133" spans="1:8" ht="12.75" customHeight="1">
      <c r="A133" s="513" t="s">
        <v>448</v>
      </c>
      <c r="B133" s="526" t="s">
        <v>260</v>
      </c>
      <c r="C133" s="514" t="s">
        <v>266</v>
      </c>
      <c r="D133" s="514"/>
      <c r="E133" s="514" t="s">
        <v>267</v>
      </c>
      <c r="F133" s="514" t="s">
        <v>267</v>
      </c>
      <c r="G133" s="514" t="s">
        <v>267</v>
      </c>
      <c r="H133" s="513" t="s">
        <v>296</v>
      </c>
    </row>
    <row r="134" spans="1:8" ht="12.75" customHeight="1">
      <c r="A134" s="513" t="s">
        <v>449</v>
      </c>
      <c r="B134" s="526" t="s">
        <v>260</v>
      </c>
      <c r="C134" s="514" t="s">
        <v>266</v>
      </c>
      <c r="D134" s="514"/>
      <c r="E134" s="514" t="s">
        <v>267</v>
      </c>
      <c r="F134" s="514" t="s">
        <v>267</v>
      </c>
      <c r="G134" s="514" t="s">
        <v>267</v>
      </c>
      <c r="H134" s="513" t="s">
        <v>450</v>
      </c>
    </row>
    <row r="135" spans="1:8" ht="12.75" customHeight="1">
      <c r="A135" s="513" t="s">
        <v>451</v>
      </c>
      <c r="B135" s="526" t="s">
        <v>260</v>
      </c>
      <c r="C135" s="515" t="s">
        <v>266</v>
      </c>
      <c r="D135" s="515"/>
      <c r="E135" s="515" t="s">
        <v>267</v>
      </c>
      <c r="F135" s="515" t="s">
        <v>267</v>
      </c>
      <c r="G135" s="515" t="s">
        <v>267</v>
      </c>
      <c r="H135" s="513" t="s">
        <v>450</v>
      </c>
    </row>
    <row r="136" spans="1:8" ht="12.75" customHeight="1">
      <c r="A136" s="513" t="s">
        <v>452</v>
      </c>
      <c r="B136" s="526" t="s">
        <v>260</v>
      </c>
      <c r="C136" s="514" t="s">
        <v>266</v>
      </c>
      <c r="D136" s="514"/>
      <c r="E136" s="514" t="s">
        <v>267</v>
      </c>
      <c r="F136" s="514" t="s">
        <v>267</v>
      </c>
      <c r="G136" s="514" t="s">
        <v>267</v>
      </c>
      <c r="H136" s="513" t="s">
        <v>275</v>
      </c>
    </row>
    <row r="137" spans="1:8" ht="12.75" customHeight="1">
      <c r="A137" s="513" t="s">
        <v>453</v>
      </c>
      <c r="B137" s="526" t="s">
        <v>262</v>
      </c>
      <c r="C137" s="514" t="s">
        <v>267</v>
      </c>
      <c r="D137" s="514"/>
      <c r="E137" s="514" t="s">
        <v>266</v>
      </c>
      <c r="F137" s="514" t="s">
        <v>267</v>
      </c>
      <c r="G137" s="514" t="s">
        <v>267</v>
      </c>
      <c r="H137" s="513" t="s">
        <v>454</v>
      </c>
    </row>
    <row r="138" spans="1:8" ht="12.75" customHeight="1">
      <c r="A138" s="513" t="s">
        <v>455</v>
      </c>
      <c r="B138" s="526" t="s">
        <v>260</v>
      </c>
      <c r="C138" s="514" t="s">
        <v>266</v>
      </c>
      <c r="D138" s="514"/>
      <c r="E138" s="514" t="s">
        <v>267</v>
      </c>
      <c r="F138" s="514" t="s">
        <v>267</v>
      </c>
      <c r="G138" s="514" t="s">
        <v>267</v>
      </c>
      <c r="H138" s="513" t="s">
        <v>277</v>
      </c>
    </row>
    <row r="139" spans="1:8" ht="12.75" customHeight="1">
      <c r="A139" s="513" t="s">
        <v>456</v>
      </c>
      <c r="B139" s="526" t="s">
        <v>260</v>
      </c>
      <c r="C139" s="514" t="s">
        <v>266</v>
      </c>
      <c r="D139" s="514"/>
      <c r="E139" s="514" t="s">
        <v>267</v>
      </c>
      <c r="F139" s="514" t="s">
        <v>267</v>
      </c>
      <c r="G139" s="514" t="s">
        <v>267</v>
      </c>
      <c r="H139" s="513" t="s">
        <v>277</v>
      </c>
    </row>
    <row r="140" spans="1:8" ht="12.75" customHeight="1">
      <c r="A140" s="513" t="s">
        <v>457</v>
      </c>
      <c r="B140" s="526" t="s">
        <v>260</v>
      </c>
      <c r="C140" s="514" t="s">
        <v>266</v>
      </c>
      <c r="D140" s="514"/>
      <c r="E140" s="514" t="s">
        <v>267</v>
      </c>
      <c r="F140" s="514" t="s">
        <v>267</v>
      </c>
      <c r="G140" s="514" t="s">
        <v>267</v>
      </c>
      <c r="H140" s="513" t="s">
        <v>325</v>
      </c>
    </row>
    <row r="141" spans="1:8" ht="12.75" customHeight="1">
      <c r="A141" s="513" t="s">
        <v>458</v>
      </c>
      <c r="B141" s="526" t="s">
        <v>260</v>
      </c>
      <c r="C141" s="514" t="s">
        <v>266</v>
      </c>
      <c r="D141" s="514"/>
      <c r="E141" s="514" t="s">
        <v>267</v>
      </c>
      <c r="F141" s="514" t="s">
        <v>267</v>
      </c>
      <c r="G141" s="514" t="s">
        <v>267</v>
      </c>
      <c r="H141" s="513" t="s">
        <v>440</v>
      </c>
    </row>
    <row r="142" spans="1:8" ht="12.75" customHeight="1">
      <c r="A142" s="513" t="s">
        <v>459</v>
      </c>
      <c r="B142" s="526" t="s">
        <v>260</v>
      </c>
      <c r="C142" s="514" t="s">
        <v>266</v>
      </c>
      <c r="D142" s="514"/>
      <c r="E142" s="514" t="s">
        <v>267</v>
      </c>
      <c r="F142" s="514" t="s">
        <v>267</v>
      </c>
      <c r="G142" s="514" t="s">
        <v>267</v>
      </c>
      <c r="H142" s="513" t="s">
        <v>460</v>
      </c>
    </row>
    <row r="143" spans="1:8" ht="12.75" customHeight="1">
      <c r="A143" s="513" t="s">
        <v>461</v>
      </c>
      <c r="B143" s="526" t="s">
        <v>260</v>
      </c>
      <c r="C143" s="514"/>
      <c r="D143" s="514"/>
      <c r="E143" s="514" t="s">
        <v>267</v>
      </c>
      <c r="F143" s="514"/>
      <c r="G143" s="514" t="s">
        <v>266</v>
      </c>
      <c r="H143" s="513" t="s">
        <v>462</v>
      </c>
    </row>
    <row r="144" spans="1:8" ht="12.75" customHeight="1">
      <c r="A144" s="513" t="s">
        <v>463</v>
      </c>
      <c r="B144" s="526" t="s">
        <v>260</v>
      </c>
      <c r="C144" s="514"/>
      <c r="D144" s="514"/>
      <c r="E144" s="514" t="s">
        <v>267</v>
      </c>
      <c r="F144" s="514"/>
      <c r="G144" s="514" t="s">
        <v>266</v>
      </c>
      <c r="H144" s="513" t="s">
        <v>349</v>
      </c>
    </row>
    <row r="145" spans="1:8" ht="12.75" customHeight="1">
      <c r="A145" s="513" t="s">
        <v>464</v>
      </c>
      <c r="B145" s="526" t="s">
        <v>281</v>
      </c>
      <c r="C145" s="515"/>
      <c r="D145" s="515"/>
      <c r="E145" s="515" t="s">
        <v>267</v>
      </c>
      <c r="F145" s="515" t="s">
        <v>266</v>
      </c>
      <c r="G145" s="515" t="s">
        <v>267</v>
      </c>
      <c r="H145" s="513" t="s">
        <v>349</v>
      </c>
    </row>
    <row r="146" spans="1:8" ht="12.75" customHeight="1">
      <c r="A146" s="513" t="s">
        <v>465</v>
      </c>
      <c r="B146" s="526" t="s">
        <v>281</v>
      </c>
      <c r="C146" s="514"/>
      <c r="D146" s="514"/>
      <c r="E146" s="514" t="s">
        <v>267</v>
      </c>
      <c r="F146" s="514" t="s">
        <v>266</v>
      </c>
      <c r="G146" s="514" t="s">
        <v>267</v>
      </c>
      <c r="H146" s="513" t="s">
        <v>349</v>
      </c>
    </row>
    <row r="147" spans="1:8" ht="12.75" customHeight="1">
      <c r="A147" s="513" t="s">
        <v>466</v>
      </c>
      <c r="B147" s="526" t="s">
        <v>272</v>
      </c>
      <c r="C147" s="514"/>
      <c r="D147" s="514"/>
      <c r="E147" s="514" t="s">
        <v>267</v>
      </c>
      <c r="F147" s="514" t="s">
        <v>266</v>
      </c>
      <c r="G147" s="514" t="s">
        <v>267</v>
      </c>
      <c r="H147" s="513" t="s">
        <v>349</v>
      </c>
    </row>
    <row r="148" spans="1:8" ht="12.75" customHeight="1">
      <c r="A148" s="513" t="s">
        <v>467</v>
      </c>
      <c r="B148" s="526" t="s">
        <v>272</v>
      </c>
      <c r="C148" s="514"/>
      <c r="D148" s="514"/>
      <c r="E148" s="514" t="s">
        <v>267</v>
      </c>
      <c r="F148" s="514" t="s">
        <v>266</v>
      </c>
      <c r="G148" s="514" t="s">
        <v>267</v>
      </c>
      <c r="H148" s="513" t="s">
        <v>468</v>
      </c>
    </row>
    <row r="149" spans="1:8" ht="12.75" customHeight="1">
      <c r="A149" s="513" t="s">
        <v>469</v>
      </c>
      <c r="B149" s="526" t="s">
        <v>260</v>
      </c>
      <c r="C149" s="514"/>
      <c r="D149" s="514"/>
      <c r="E149" s="514" t="s">
        <v>267</v>
      </c>
      <c r="F149" s="514"/>
      <c r="G149" s="514" t="s">
        <v>266</v>
      </c>
      <c r="H149" s="513" t="s">
        <v>462</v>
      </c>
    </row>
    <row r="150" spans="1:8" ht="12.75" customHeight="1">
      <c r="A150" s="513" t="s">
        <v>470</v>
      </c>
      <c r="B150" s="526" t="s">
        <v>260</v>
      </c>
      <c r="C150" s="514"/>
      <c r="D150" s="514"/>
      <c r="E150" s="514" t="s">
        <v>267</v>
      </c>
      <c r="F150" s="514"/>
      <c r="G150" s="514" t="s">
        <v>266</v>
      </c>
      <c r="H150" s="513" t="s">
        <v>462</v>
      </c>
    </row>
    <row r="151" spans="1:8" ht="12.75" customHeight="1">
      <c r="A151" s="513" t="s">
        <v>471</v>
      </c>
      <c r="B151" s="526" t="s">
        <v>281</v>
      </c>
      <c r="C151" s="514"/>
      <c r="D151" s="514"/>
      <c r="E151" s="514" t="s">
        <v>267</v>
      </c>
      <c r="F151" s="514" t="s">
        <v>266</v>
      </c>
      <c r="G151" s="514" t="s">
        <v>267</v>
      </c>
      <c r="H151" s="513" t="s">
        <v>349</v>
      </c>
    </row>
    <row r="152" spans="1:8" ht="12.75" customHeight="1">
      <c r="A152" s="513" t="s">
        <v>472</v>
      </c>
      <c r="B152" s="526" t="s">
        <v>281</v>
      </c>
      <c r="C152" s="514"/>
      <c r="D152" s="514"/>
      <c r="E152" s="514" t="s">
        <v>267</v>
      </c>
      <c r="F152" s="514" t="s">
        <v>266</v>
      </c>
      <c r="G152" s="514" t="s">
        <v>267</v>
      </c>
      <c r="H152" s="513" t="s">
        <v>282</v>
      </c>
    </row>
    <row r="153" spans="1:8" ht="12.75" customHeight="1">
      <c r="A153" s="513" t="s">
        <v>473</v>
      </c>
      <c r="B153" s="526" t="s">
        <v>260</v>
      </c>
      <c r="C153" s="514"/>
      <c r="D153" s="514"/>
      <c r="E153" s="514" t="s">
        <v>267</v>
      </c>
      <c r="F153" s="514"/>
      <c r="G153" s="514" t="s">
        <v>266</v>
      </c>
      <c r="H153" s="513" t="s">
        <v>282</v>
      </c>
    </row>
    <row r="154" spans="1:8" ht="12.75" customHeight="1">
      <c r="A154" s="513" t="s">
        <v>474</v>
      </c>
      <c r="B154" s="526" t="s">
        <v>260</v>
      </c>
      <c r="C154" s="514"/>
      <c r="D154" s="514"/>
      <c r="E154" s="514" t="s">
        <v>267</v>
      </c>
      <c r="F154" s="514"/>
      <c r="G154" s="514" t="s">
        <v>266</v>
      </c>
      <c r="H154" s="513" t="s">
        <v>475</v>
      </c>
    </row>
    <row r="155" spans="1:8" ht="12.75" customHeight="1">
      <c r="A155" s="513" t="s">
        <v>476</v>
      </c>
      <c r="B155" s="526" t="s">
        <v>260</v>
      </c>
      <c r="C155" s="514"/>
      <c r="D155" s="514"/>
      <c r="E155" s="514" t="s">
        <v>267</v>
      </c>
      <c r="F155" s="514"/>
      <c r="G155" s="514" t="s">
        <v>266</v>
      </c>
      <c r="H155" s="513" t="s">
        <v>477</v>
      </c>
    </row>
    <row r="156" spans="1:8" ht="12.75" customHeight="1">
      <c r="A156" s="513" t="s">
        <v>478</v>
      </c>
      <c r="B156" s="526" t="s">
        <v>260</v>
      </c>
      <c r="C156" s="514"/>
      <c r="D156" s="514"/>
      <c r="E156" s="514" t="s">
        <v>267</v>
      </c>
      <c r="F156" s="514"/>
      <c r="G156" s="514" t="s">
        <v>266</v>
      </c>
      <c r="H156" s="513" t="s">
        <v>479</v>
      </c>
    </row>
    <row r="157" spans="1:8" ht="12.75" customHeight="1">
      <c r="A157" s="513" t="s">
        <v>480</v>
      </c>
      <c r="B157" s="526" t="s">
        <v>260</v>
      </c>
      <c r="C157" s="514"/>
      <c r="D157" s="514"/>
      <c r="E157" s="514" t="s">
        <v>267</v>
      </c>
      <c r="F157" s="514"/>
      <c r="G157" s="514" t="s">
        <v>266</v>
      </c>
      <c r="H157" s="513" t="s">
        <v>362</v>
      </c>
    </row>
    <row r="158" spans="1:8" ht="12.75" customHeight="1">
      <c r="A158" s="513" t="s">
        <v>481</v>
      </c>
      <c r="B158" s="526" t="s">
        <v>281</v>
      </c>
      <c r="C158" s="514"/>
      <c r="D158" s="514"/>
      <c r="E158" s="514" t="s">
        <v>267</v>
      </c>
      <c r="F158" s="514" t="s">
        <v>266</v>
      </c>
      <c r="G158" s="514" t="s">
        <v>267</v>
      </c>
      <c r="H158" s="513" t="s">
        <v>482</v>
      </c>
    </row>
    <row r="159" spans="1:8" ht="12.75" customHeight="1">
      <c r="A159" s="513" t="s">
        <v>483</v>
      </c>
      <c r="B159" s="526" t="s">
        <v>272</v>
      </c>
      <c r="C159" s="514"/>
      <c r="D159" s="514"/>
      <c r="E159" s="514" t="s">
        <v>267</v>
      </c>
      <c r="F159" s="514" t="s">
        <v>266</v>
      </c>
      <c r="G159" s="514" t="s">
        <v>267</v>
      </c>
      <c r="H159" s="513" t="s">
        <v>484</v>
      </c>
    </row>
    <row r="160" spans="1:8" ht="12.75" customHeight="1">
      <c r="A160" s="513" t="s">
        <v>485</v>
      </c>
      <c r="B160" s="526" t="s">
        <v>281</v>
      </c>
      <c r="C160" s="514"/>
      <c r="D160" s="514"/>
      <c r="E160" s="514" t="s">
        <v>267</v>
      </c>
      <c r="F160" s="514" t="s">
        <v>266</v>
      </c>
      <c r="G160" s="514" t="s">
        <v>267</v>
      </c>
      <c r="H160" s="513" t="s">
        <v>486</v>
      </c>
    </row>
    <row r="161" spans="1:10" ht="12.75" customHeight="1">
      <c r="A161" s="513" t="s">
        <v>487</v>
      </c>
      <c r="B161" s="526" t="s">
        <v>281</v>
      </c>
      <c r="C161" s="514"/>
      <c r="D161" s="514"/>
      <c r="E161" s="514" t="s">
        <v>267</v>
      </c>
      <c r="F161" s="514" t="s">
        <v>266</v>
      </c>
      <c r="G161" s="514" t="s">
        <v>267</v>
      </c>
      <c r="H161" s="516" t="s">
        <v>484</v>
      </c>
    </row>
    <row r="162" spans="1:10" ht="12.75" customHeight="1">
      <c r="A162" s="513" t="s">
        <v>488</v>
      </c>
      <c r="B162" s="526" t="s">
        <v>281</v>
      </c>
      <c r="C162" s="514"/>
      <c r="D162" s="514"/>
      <c r="E162" s="514" t="s">
        <v>267</v>
      </c>
      <c r="F162" s="514" t="s">
        <v>266</v>
      </c>
      <c r="G162" s="514" t="s">
        <v>267</v>
      </c>
      <c r="H162" s="516" t="s">
        <v>484</v>
      </c>
    </row>
    <row r="163" spans="1:10" ht="12.75" customHeight="1">
      <c r="A163" s="513" t="s">
        <v>489</v>
      </c>
      <c r="B163" s="526" t="s">
        <v>281</v>
      </c>
      <c r="C163" s="514"/>
      <c r="D163" s="514"/>
      <c r="E163" s="514" t="s">
        <v>267</v>
      </c>
      <c r="F163" s="514" t="s">
        <v>266</v>
      </c>
      <c r="G163" s="514" t="s">
        <v>267</v>
      </c>
      <c r="H163" s="516" t="s">
        <v>484</v>
      </c>
    </row>
    <row r="164" spans="1:10" ht="12.75" customHeight="1">
      <c r="A164" s="513" t="s">
        <v>490</v>
      </c>
      <c r="B164" s="526" t="s">
        <v>260</v>
      </c>
      <c r="C164" s="514"/>
      <c r="D164" s="514"/>
      <c r="E164" s="514" t="s">
        <v>267</v>
      </c>
      <c r="F164" s="514"/>
      <c r="G164" s="514" t="s">
        <v>266</v>
      </c>
      <c r="H164" s="516" t="s">
        <v>491</v>
      </c>
    </row>
    <row r="165" spans="1:10" ht="12.75" customHeight="1">
      <c r="A165" s="513" t="s">
        <v>492</v>
      </c>
      <c r="B165" s="526" t="s">
        <v>281</v>
      </c>
      <c r="C165" s="514"/>
      <c r="D165" s="514"/>
      <c r="E165" s="514" t="s">
        <v>267</v>
      </c>
      <c r="F165" s="514" t="s">
        <v>266</v>
      </c>
      <c r="G165" s="514" t="s">
        <v>267</v>
      </c>
      <c r="H165" s="516" t="s">
        <v>484</v>
      </c>
    </row>
    <row r="166" spans="1:10" ht="12.75" customHeight="1">
      <c r="A166" s="513" t="s">
        <v>493</v>
      </c>
      <c r="B166" s="526" t="s">
        <v>281</v>
      </c>
      <c r="C166" s="514"/>
      <c r="D166" s="514"/>
      <c r="E166" s="514" t="s">
        <v>267</v>
      </c>
      <c r="F166" s="514" t="s">
        <v>266</v>
      </c>
      <c r="G166" s="514" t="s">
        <v>267</v>
      </c>
      <c r="H166" s="516" t="s">
        <v>494</v>
      </c>
    </row>
    <row r="167" spans="1:10" ht="12.75" customHeight="1">
      <c r="A167" s="513" t="s">
        <v>495</v>
      </c>
      <c r="B167" s="526" t="s">
        <v>281</v>
      </c>
      <c r="C167" s="514"/>
      <c r="D167" s="514"/>
      <c r="E167" s="514" t="s">
        <v>267</v>
      </c>
      <c r="F167" s="514" t="s">
        <v>266</v>
      </c>
      <c r="G167" s="514" t="s">
        <v>267</v>
      </c>
      <c r="H167" s="516" t="s">
        <v>496</v>
      </c>
    </row>
    <row r="168" spans="1:10" ht="12.75" customHeight="1">
      <c r="A168" s="513" t="s">
        <v>497</v>
      </c>
      <c r="B168" s="526" t="s">
        <v>281</v>
      </c>
      <c r="C168" s="514"/>
      <c r="D168" s="514"/>
      <c r="E168" s="514" t="s">
        <v>267</v>
      </c>
      <c r="F168" s="514" t="s">
        <v>266</v>
      </c>
      <c r="G168" s="514" t="s">
        <v>267</v>
      </c>
      <c r="H168" s="516" t="s">
        <v>496</v>
      </c>
    </row>
    <row r="169" spans="1:10" ht="12.75" customHeight="1">
      <c r="A169" s="513" t="s">
        <v>498</v>
      </c>
      <c r="B169" s="526" t="s">
        <v>281</v>
      </c>
      <c r="C169" s="514"/>
      <c r="D169" s="514"/>
      <c r="E169" s="514" t="s">
        <v>267</v>
      </c>
      <c r="F169" s="514" t="s">
        <v>266</v>
      </c>
      <c r="G169" s="514" t="s">
        <v>267</v>
      </c>
      <c r="H169" s="516" t="s">
        <v>282</v>
      </c>
    </row>
    <row r="170" spans="1:10" ht="12.75" customHeight="1">
      <c r="A170" s="513" t="s">
        <v>499</v>
      </c>
      <c r="B170" s="526" t="s">
        <v>260</v>
      </c>
      <c r="C170" s="514"/>
      <c r="D170" s="514"/>
      <c r="E170" s="514" t="s">
        <v>267</v>
      </c>
      <c r="F170" s="514"/>
      <c r="G170" s="514" t="s">
        <v>266</v>
      </c>
      <c r="H170" s="516" t="s">
        <v>462</v>
      </c>
    </row>
    <row r="171" spans="1:10" ht="12.75" customHeight="1">
      <c r="A171" s="513" t="s">
        <v>500</v>
      </c>
      <c r="B171" s="526" t="s">
        <v>260</v>
      </c>
      <c r="C171" s="514"/>
      <c r="D171" s="514"/>
      <c r="E171" s="514" t="s">
        <v>267</v>
      </c>
      <c r="F171" s="514"/>
      <c r="G171" s="514" t="s">
        <v>266</v>
      </c>
      <c r="H171" s="516" t="s">
        <v>501</v>
      </c>
    </row>
    <row r="172" spans="1:10" ht="12.75" customHeight="1">
      <c r="A172" s="513" t="s">
        <v>502</v>
      </c>
      <c r="B172" s="526" t="s">
        <v>281</v>
      </c>
      <c r="C172" s="514"/>
      <c r="D172" s="514"/>
      <c r="E172" s="514" t="s">
        <v>267</v>
      </c>
      <c r="F172" s="514" t="s">
        <v>266</v>
      </c>
      <c r="G172" s="514" t="s">
        <v>267</v>
      </c>
      <c r="H172" s="516" t="s">
        <v>503</v>
      </c>
    </row>
    <row r="173" spans="1:10" ht="12.75" customHeight="1">
      <c r="A173" s="513" t="s">
        <v>504</v>
      </c>
      <c r="B173" s="526" t="s">
        <v>260</v>
      </c>
      <c r="C173" s="514"/>
      <c r="D173" s="514"/>
      <c r="E173" s="514" t="s">
        <v>267</v>
      </c>
      <c r="F173" s="514"/>
      <c r="G173" s="514" t="s">
        <v>266</v>
      </c>
      <c r="H173" s="516" t="s">
        <v>282</v>
      </c>
    </row>
    <row r="174" spans="1:10" ht="12.75" customHeight="1">
      <c r="A174" s="517" t="s">
        <v>505</v>
      </c>
      <c r="B174" s="524" t="s">
        <v>281</v>
      </c>
      <c r="C174" s="518"/>
      <c r="D174" s="518"/>
      <c r="E174" s="518" t="s">
        <v>267</v>
      </c>
      <c r="F174" s="518" t="s">
        <v>266</v>
      </c>
      <c r="G174" s="518" t="s">
        <v>267</v>
      </c>
      <c r="H174" s="519" t="s">
        <v>282</v>
      </c>
      <c r="I174" s="520"/>
      <c r="J174" s="520"/>
    </row>
    <row r="175" spans="1:10" ht="12.75" customHeight="1" thickBot="1">
      <c r="A175" s="521" t="s">
        <v>506</v>
      </c>
      <c r="B175" s="527" t="s">
        <v>281</v>
      </c>
      <c r="C175" s="522" t="s">
        <v>267</v>
      </c>
      <c r="D175" s="522"/>
      <c r="E175" s="522" t="s">
        <v>267</v>
      </c>
      <c r="F175" s="522" t="s">
        <v>266</v>
      </c>
      <c r="G175" s="522" t="s">
        <v>267</v>
      </c>
      <c r="H175" s="523" t="s">
        <v>507</v>
      </c>
      <c r="I175" s="520"/>
      <c r="J175" s="520"/>
    </row>
  </sheetData>
  <mergeCells count="2">
    <mergeCell ref="C6:G6"/>
    <mergeCell ref="A5:H5"/>
  </mergeCells>
  <pageMargins left="0.7" right="0.7" top="0.75" bottom="0.75" header="0.3" footer="0.3"/>
  <pageSetup paperSize="9" scale="34" orientation="portrait" r:id="rId1"/>
  <rowBreaks count="1" manualBreakCount="1">
    <brk id="85"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89E0-683D-4131-BC88-B07C698FA9D0}">
  <dimension ref="A1:F9"/>
  <sheetViews>
    <sheetView zoomScale="90" zoomScaleNormal="90" workbookViewId="0">
      <selection activeCell="D20" sqref="D20"/>
    </sheetView>
  </sheetViews>
  <sheetFormatPr defaultColWidth="8.81640625" defaultRowHeight="12.5"/>
  <cols>
    <col min="1" max="1" width="8.81640625" style="896"/>
    <col min="2" max="2" width="29.81640625" style="896" customWidth="1"/>
    <col min="3" max="3" width="21" style="896" bestFit="1" customWidth="1"/>
    <col min="4" max="4" width="22.54296875" style="896" customWidth="1"/>
    <col min="5" max="5" width="31.81640625" style="896" customWidth="1"/>
    <col min="6" max="6" width="18.54296875" style="896" customWidth="1"/>
    <col min="7" max="16384" width="8.81640625" style="896"/>
  </cols>
  <sheetData>
    <row r="1" spans="1:6" s="933" customFormat="1" ht="14.5">
      <c r="B1" s="955"/>
    </row>
    <row r="2" spans="1:6" s="933" customFormat="1" ht="14.5">
      <c r="B2" s="955"/>
    </row>
    <row r="3" spans="1:6" s="933" customFormat="1" ht="14.5">
      <c r="B3" s="955"/>
    </row>
    <row r="4" spans="1:6" s="933" customFormat="1" ht="15.5">
      <c r="A4" s="897" t="s">
        <v>90</v>
      </c>
      <c r="B4" s="1017"/>
      <c r="C4" s="1017"/>
      <c r="D4" s="1017"/>
      <c r="E4" s="1017"/>
      <c r="F4" s="1017"/>
    </row>
    <row r="5" spans="1:6" s="1021" customFormat="1" ht="13">
      <c r="A5" s="1018" t="s">
        <v>1984</v>
      </c>
      <c r="B5" s="1082"/>
      <c r="C5" s="1431"/>
      <c r="D5" s="1431"/>
      <c r="E5" s="1431"/>
      <c r="F5" s="1431"/>
    </row>
    <row r="6" spans="1:6" s="1021" customFormat="1" ht="13">
      <c r="A6" s="1018"/>
      <c r="B6" s="1082"/>
      <c r="C6" s="1448" t="s">
        <v>2114</v>
      </c>
      <c r="D6" s="1449"/>
      <c r="E6" s="1450"/>
      <c r="F6" s="1083"/>
    </row>
    <row r="7" spans="1:6" s="1021" customFormat="1" ht="40.4" customHeight="1">
      <c r="A7" s="1084"/>
      <c r="B7" s="1085"/>
      <c r="C7" s="1086" t="s">
        <v>2115</v>
      </c>
      <c r="D7" s="1087" t="s">
        <v>2116</v>
      </c>
      <c r="E7" s="1088" t="s">
        <v>2117</v>
      </c>
      <c r="F7" s="1089" t="s">
        <v>2118</v>
      </c>
    </row>
    <row r="8" spans="1:6" s="1021" customFormat="1" ht="13">
      <c r="A8" s="979"/>
      <c r="B8" s="1090" t="s">
        <v>2119</v>
      </c>
      <c r="C8" s="1091">
        <v>2E-3</v>
      </c>
      <c r="D8" s="1091">
        <v>0</v>
      </c>
      <c r="E8" s="1091">
        <v>2E-3</v>
      </c>
      <c r="F8" s="1091">
        <v>0.63800000000000001</v>
      </c>
    </row>
    <row r="9" spans="1:6" s="1013" customFormat="1" ht="13">
      <c r="A9" s="1092"/>
      <c r="B9" s="1093" t="s">
        <v>2120</v>
      </c>
      <c r="C9" s="1094">
        <v>1.7000000000000001E-2</v>
      </c>
      <c r="D9" s="1094">
        <v>0</v>
      </c>
      <c r="E9" s="1094">
        <v>1.7000000000000001E-2</v>
      </c>
      <c r="F9" s="1095"/>
    </row>
  </sheetData>
  <mergeCells count="2">
    <mergeCell ref="C5:F5"/>
    <mergeCell ref="C6:E6"/>
  </mergeCells>
  <pageMargins left="0.7" right="0.7" top="0.75" bottom="0.75" header="0.3" footer="0.3"/>
  <headerFooter>
    <oddHeader>&amp;C&amp;"Calibri"&amp;10&amp;K000000 Strictly Confidential&amp;1#_x000D_</oddHeader>
  </headerFooter>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4F7C-50EA-4D4C-AFA2-DCB82490CFFD}">
  <dimension ref="A1:R64"/>
  <sheetViews>
    <sheetView topLeftCell="B43" zoomScale="90" zoomScaleNormal="90" workbookViewId="0">
      <selection activeCell="D20" sqref="D20"/>
    </sheetView>
  </sheetViews>
  <sheetFormatPr defaultColWidth="8.81640625" defaultRowHeight="12.5"/>
  <cols>
    <col min="1" max="1" width="8.81640625" style="896"/>
    <col min="2" max="2" width="48.81640625" style="896" customWidth="1"/>
    <col min="3" max="3" width="21" style="896" bestFit="1" customWidth="1"/>
    <col min="4" max="4" width="16.54296875" style="896" customWidth="1"/>
    <col min="5" max="5" width="21.81640625" style="896" customWidth="1"/>
    <col min="6" max="6" width="18.54296875" style="896" customWidth="1"/>
    <col min="7" max="7" width="12.453125" style="896" customWidth="1"/>
    <col min="8" max="8" width="11.54296875" style="896" customWidth="1"/>
    <col min="9" max="13" width="13.453125" style="896" customWidth="1"/>
    <col min="14" max="18" width="15.54296875" style="896" customWidth="1"/>
    <col min="19" max="16384" width="8.81640625" style="896"/>
  </cols>
  <sheetData>
    <row r="1" spans="1:18" s="933" customFormat="1" ht="14.5">
      <c r="B1" s="955"/>
    </row>
    <row r="2" spans="1:18" s="933" customFormat="1" ht="14.5">
      <c r="B2" s="955"/>
    </row>
    <row r="5" spans="1:18" s="933" customFormat="1" ht="14.5">
      <c r="B5" s="1016" t="s">
        <v>94</v>
      </c>
      <c r="C5" s="1016" t="s">
        <v>95</v>
      </c>
      <c r="D5" s="1016" t="s">
        <v>96</v>
      </c>
      <c r="E5" s="1016" t="s">
        <v>139</v>
      </c>
      <c r="F5" s="1016" t="s">
        <v>140</v>
      </c>
      <c r="G5" s="1016" t="s">
        <v>253</v>
      </c>
      <c r="H5" s="1016" t="s">
        <v>254</v>
      </c>
      <c r="I5" s="1096" t="s">
        <v>255</v>
      </c>
      <c r="J5" s="1096" t="s">
        <v>1009</v>
      </c>
      <c r="K5" s="1096" t="s">
        <v>1010</v>
      </c>
      <c r="L5" s="1096" t="s">
        <v>1011</v>
      </c>
      <c r="M5" s="1096" t="s">
        <v>1012</v>
      </c>
      <c r="N5" s="1096" t="s">
        <v>1013</v>
      </c>
      <c r="O5" s="1096" t="s">
        <v>1289</v>
      </c>
      <c r="P5" s="1096" t="s">
        <v>1290</v>
      </c>
      <c r="Q5" s="1096" t="s">
        <v>1448</v>
      </c>
      <c r="R5" s="1096" t="s">
        <v>1449</v>
      </c>
    </row>
    <row r="6" spans="1:18" s="933" customFormat="1" ht="15.5">
      <c r="A6" s="897" t="s">
        <v>91</v>
      </c>
      <c r="B6" s="1017"/>
      <c r="C6" s="1017"/>
      <c r="D6" s="1017"/>
      <c r="E6" s="1017"/>
      <c r="F6" s="1017"/>
      <c r="G6" s="1017"/>
      <c r="H6" s="1017"/>
      <c r="I6" s="1017"/>
      <c r="J6" s="1017"/>
      <c r="K6" s="1017"/>
      <c r="L6" s="1017"/>
      <c r="M6" s="1017"/>
      <c r="N6" s="1017"/>
      <c r="O6" s="1017"/>
      <c r="P6" s="1017"/>
      <c r="Q6" s="1017"/>
      <c r="R6" s="1017"/>
    </row>
    <row r="7" spans="1:18" s="1021" customFormat="1" ht="14.5">
      <c r="A7" s="1018" t="s">
        <v>2121</v>
      </c>
      <c r="B7" s="1082"/>
      <c r="C7" s="1431"/>
      <c r="D7" s="1431"/>
      <c r="E7" s="1431"/>
      <c r="F7" s="1431"/>
      <c r="G7" s="1017"/>
      <c r="H7" s="1017"/>
      <c r="I7" s="1017"/>
      <c r="J7" s="1017"/>
      <c r="K7" s="1017"/>
      <c r="L7" s="1017"/>
      <c r="M7" s="1017"/>
      <c r="N7" s="1017"/>
      <c r="O7" s="1017"/>
      <c r="P7" s="1017"/>
      <c r="Q7" s="1017"/>
      <c r="R7" s="1017"/>
    </row>
    <row r="8" spans="1:18" s="1021" customFormat="1" ht="14.9" customHeight="1">
      <c r="A8" s="1453"/>
      <c r="B8" s="1454"/>
      <c r="C8" s="1457" t="s">
        <v>2122</v>
      </c>
      <c r="D8" s="1459" t="s">
        <v>2123</v>
      </c>
      <c r="E8" s="1460"/>
      <c r="F8" s="1460"/>
      <c r="G8" s="1460"/>
      <c r="H8" s="1460"/>
      <c r="I8" s="1459" t="s">
        <v>2124</v>
      </c>
      <c r="J8" s="1460"/>
      <c r="K8" s="1460"/>
      <c r="L8" s="1460"/>
      <c r="M8" s="1460"/>
      <c r="N8" s="1459" t="s">
        <v>2125</v>
      </c>
      <c r="O8" s="1460"/>
      <c r="P8" s="1460"/>
      <c r="Q8" s="1460"/>
      <c r="R8" s="1460"/>
    </row>
    <row r="9" spans="1:18" s="1013" customFormat="1" ht="14.9" customHeight="1">
      <c r="A9" s="1453"/>
      <c r="B9" s="1454"/>
      <c r="C9" s="1457"/>
      <c r="D9" s="1451" t="s">
        <v>2126</v>
      </c>
      <c r="E9" s="1461"/>
      <c r="F9" s="1461"/>
      <c r="G9" s="1461"/>
      <c r="H9" s="1461"/>
      <c r="I9" s="1451" t="s">
        <v>2126</v>
      </c>
      <c r="J9" s="1461"/>
      <c r="K9" s="1461"/>
      <c r="L9" s="1461"/>
      <c r="M9" s="1461"/>
      <c r="N9" s="1451" t="s">
        <v>2126</v>
      </c>
      <c r="O9" s="1461"/>
      <c r="P9" s="1461"/>
      <c r="Q9" s="1461"/>
      <c r="R9" s="1461"/>
    </row>
    <row r="10" spans="1:18" ht="14.9" customHeight="1">
      <c r="A10" s="1453"/>
      <c r="B10" s="1454"/>
      <c r="C10" s="1457"/>
      <c r="D10" s="1097"/>
      <c r="E10" s="1451" t="s">
        <v>2127</v>
      </c>
      <c r="F10" s="1461"/>
      <c r="G10" s="1461"/>
      <c r="H10" s="1462"/>
      <c r="I10" s="1098"/>
      <c r="J10" s="1451" t="s">
        <v>2127</v>
      </c>
      <c r="K10" s="1452"/>
      <c r="L10" s="1452"/>
      <c r="M10" s="1452"/>
      <c r="N10" s="1098"/>
      <c r="O10" s="1451" t="s">
        <v>2127</v>
      </c>
      <c r="P10" s="1452"/>
      <c r="Q10" s="1452"/>
      <c r="R10" s="1452"/>
    </row>
    <row r="11" spans="1:18" ht="43.5">
      <c r="A11" s="1455"/>
      <c r="B11" s="1456"/>
      <c r="C11" s="1458"/>
      <c r="D11" s="1099"/>
      <c r="E11" s="1100"/>
      <c r="F11" s="1101" t="s">
        <v>2128</v>
      </c>
      <c r="G11" s="1101" t="s">
        <v>2129</v>
      </c>
      <c r="H11" s="1101" t="s">
        <v>2130</v>
      </c>
      <c r="I11" s="1100"/>
      <c r="J11" s="1100"/>
      <c r="K11" s="1102" t="s">
        <v>2128</v>
      </c>
      <c r="L11" s="1100" t="s">
        <v>2131</v>
      </c>
      <c r="M11" s="1103" t="s">
        <v>2130</v>
      </c>
      <c r="N11" s="1100"/>
      <c r="O11" s="1100"/>
      <c r="P11" s="1102" t="s">
        <v>2128</v>
      </c>
      <c r="Q11" s="1102" t="s">
        <v>2132</v>
      </c>
      <c r="R11" s="1102" t="s">
        <v>2130</v>
      </c>
    </row>
    <row r="12" spans="1:18" ht="26">
      <c r="A12" s="1104"/>
      <c r="B12" s="1105" t="s">
        <v>2133</v>
      </c>
      <c r="C12" s="1106"/>
      <c r="D12" s="1107"/>
      <c r="E12" s="1107"/>
      <c r="F12" s="1107"/>
      <c r="G12" s="1107"/>
      <c r="H12" s="1107"/>
      <c r="I12" s="1107"/>
      <c r="J12" s="1107"/>
      <c r="K12" s="1107"/>
      <c r="L12" s="1107"/>
      <c r="M12" s="1107"/>
      <c r="N12" s="1107"/>
      <c r="O12" s="1107"/>
      <c r="P12" s="1107"/>
      <c r="Q12" s="1107"/>
      <c r="R12" s="1107"/>
    </row>
    <row r="13" spans="1:18" ht="25">
      <c r="A13" s="1108">
        <v>1</v>
      </c>
      <c r="B13" s="1109" t="s">
        <v>2134</v>
      </c>
      <c r="C13" s="1110">
        <v>86045.081502999994</v>
      </c>
      <c r="D13" s="1111">
        <v>81860.270858999982</v>
      </c>
      <c r="E13" s="1111">
        <v>395.738833</v>
      </c>
      <c r="F13" s="1111">
        <v>1.005352</v>
      </c>
      <c r="G13" s="1111">
        <v>45.458199</v>
      </c>
      <c r="H13" s="1111">
        <v>168.11463499999999</v>
      </c>
      <c r="I13" s="1111">
        <v>10.89209</v>
      </c>
      <c r="J13" s="1111">
        <v>9.8678360000000005</v>
      </c>
      <c r="K13" s="1111">
        <v>0</v>
      </c>
      <c r="L13" s="1111">
        <v>9.8678360000000005</v>
      </c>
      <c r="M13" s="1111">
        <v>9.8678360000000005</v>
      </c>
      <c r="N13" s="1111">
        <v>81871.162948999976</v>
      </c>
      <c r="O13" s="1111">
        <v>405.60666900000001</v>
      </c>
      <c r="P13" s="1111">
        <v>1.005352</v>
      </c>
      <c r="Q13" s="1112">
        <v>55.326035000000005</v>
      </c>
      <c r="R13" s="1111">
        <v>177.982471</v>
      </c>
    </row>
    <row r="14" spans="1:18" ht="14.5">
      <c r="A14" s="1113">
        <v>2</v>
      </c>
      <c r="B14" s="1114" t="s">
        <v>2135</v>
      </c>
      <c r="C14" s="1115">
        <v>601.57425499999999</v>
      </c>
      <c r="D14" s="1116">
        <v>141.29071099999999</v>
      </c>
      <c r="E14" s="1116">
        <v>0</v>
      </c>
      <c r="F14" s="1111">
        <v>0</v>
      </c>
      <c r="G14" s="1111">
        <v>0</v>
      </c>
      <c r="H14" s="1111">
        <v>0</v>
      </c>
      <c r="I14" s="1111">
        <v>0</v>
      </c>
      <c r="J14" s="1111">
        <v>0</v>
      </c>
      <c r="K14" s="1111">
        <v>0</v>
      </c>
      <c r="L14" s="1111">
        <v>0</v>
      </c>
      <c r="M14" s="1111">
        <v>0</v>
      </c>
      <c r="N14" s="1111">
        <v>141.29071099999999</v>
      </c>
      <c r="O14" s="1111">
        <v>0</v>
      </c>
      <c r="P14" s="1111">
        <v>0</v>
      </c>
      <c r="Q14" s="1111">
        <v>0</v>
      </c>
      <c r="R14" s="1111">
        <v>0</v>
      </c>
    </row>
    <row r="15" spans="1:18" ht="14.5">
      <c r="A15" s="1108">
        <v>3</v>
      </c>
      <c r="B15" s="1117" t="s">
        <v>1311</v>
      </c>
      <c r="C15" s="1118">
        <v>589.713706</v>
      </c>
      <c r="D15" s="1116">
        <v>135.141504</v>
      </c>
      <c r="E15" s="1116">
        <v>0</v>
      </c>
      <c r="F15" s="1111">
        <v>0</v>
      </c>
      <c r="G15" s="1111">
        <v>0</v>
      </c>
      <c r="H15" s="1111">
        <v>0</v>
      </c>
      <c r="I15" s="1111">
        <v>0</v>
      </c>
      <c r="J15" s="1111">
        <v>0</v>
      </c>
      <c r="K15" s="1111">
        <v>0</v>
      </c>
      <c r="L15" s="1111">
        <v>0</v>
      </c>
      <c r="M15" s="1111">
        <v>0</v>
      </c>
      <c r="N15" s="1111">
        <v>135.141504</v>
      </c>
      <c r="O15" s="1111">
        <v>0</v>
      </c>
      <c r="P15" s="1111">
        <v>0</v>
      </c>
      <c r="Q15" s="1111">
        <v>0</v>
      </c>
      <c r="R15" s="1111">
        <v>0</v>
      </c>
    </row>
    <row r="16" spans="1:18" ht="14.5">
      <c r="A16" s="1119">
        <v>4</v>
      </c>
      <c r="B16" s="1120" t="s">
        <v>1306</v>
      </c>
      <c r="C16" s="1121">
        <v>198.89514600000001</v>
      </c>
      <c r="D16" s="1116">
        <v>56.604050000000001</v>
      </c>
      <c r="E16" s="1116">
        <v>0</v>
      </c>
      <c r="F16" s="1111">
        <v>0</v>
      </c>
      <c r="G16" s="1111">
        <v>0</v>
      </c>
      <c r="H16" s="1111">
        <v>0</v>
      </c>
      <c r="I16" s="1111">
        <v>0</v>
      </c>
      <c r="J16" s="1111">
        <v>0</v>
      </c>
      <c r="K16" s="1111">
        <v>0</v>
      </c>
      <c r="L16" s="1111">
        <v>0</v>
      </c>
      <c r="M16" s="1111">
        <v>0</v>
      </c>
      <c r="N16" s="1111">
        <v>56.604050000000001</v>
      </c>
      <c r="O16" s="1111">
        <v>0</v>
      </c>
      <c r="P16" s="1111">
        <v>0</v>
      </c>
      <c r="Q16" s="1111">
        <v>0</v>
      </c>
      <c r="R16" s="1111">
        <v>0</v>
      </c>
    </row>
    <row r="17" spans="1:18" ht="14.5">
      <c r="A17" s="1119">
        <v>5</v>
      </c>
      <c r="B17" s="1120" t="s">
        <v>2136</v>
      </c>
      <c r="C17" s="1118">
        <v>390.81609500000002</v>
      </c>
      <c r="D17" s="1118">
        <v>78.537453999999997</v>
      </c>
      <c r="E17" s="1118">
        <v>0</v>
      </c>
      <c r="F17" s="1122">
        <v>0</v>
      </c>
      <c r="G17" s="1118">
        <v>0</v>
      </c>
      <c r="H17" s="1118">
        <v>0</v>
      </c>
      <c r="I17" s="1116">
        <v>0</v>
      </c>
      <c r="J17" s="1116">
        <v>0</v>
      </c>
      <c r="K17" s="1122">
        <v>0</v>
      </c>
      <c r="L17" s="1116">
        <v>0</v>
      </c>
      <c r="M17" s="1116">
        <v>0</v>
      </c>
      <c r="N17" s="1116">
        <v>78.537453999999997</v>
      </c>
      <c r="O17" s="1116">
        <v>0</v>
      </c>
      <c r="P17" s="1122">
        <v>0</v>
      </c>
      <c r="Q17" s="1116">
        <v>0</v>
      </c>
      <c r="R17" s="1116">
        <v>0</v>
      </c>
    </row>
    <row r="18" spans="1:18" ht="14.5">
      <c r="A18" s="1119">
        <v>6</v>
      </c>
      <c r="B18" s="1120" t="s">
        <v>1826</v>
      </c>
      <c r="C18" s="1118">
        <v>2.4650000000000002E-3</v>
      </c>
      <c r="D18" s="1118">
        <v>0</v>
      </c>
      <c r="E18" s="1118">
        <v>0</v>
      </c>
      <c r="F18" s="1123"/>
      <c r="G18" s="1121">
        <v>0</v>
      </c>
      <c r="H18" s="1121">
        <v>0</v>
      </c>
      <c r="I18" s="1116">
        <v>0</v>
      </c>
      <c r="J18" s="1116">
        <v>0</v>
      </c>
      <c r="K18" s="1123"/>
      <c r="L18" s="1116">
        <v>0</v>
      </c>
      <c r="M18" s="1116">
        <v>0</v>
      </c>
      <c r="N18" s="1116">
        <v>0</v>
      </c>
      <c r="O18" s="1116">
        <v>0</v>
      </c>
      <c r="P18" s="1123"/>
      <c r="Q18" s="1116">
        <v>0</v>
      </c>
      <c r="R18" s="1116">
        <v>0</v>
      </c>
    </row>
    <row r="19" spans="1:18" ht="14.5">
      <c r="A19" s="1108">
        <v>7</v>
      </c>
      <c r="B19" s="1117" t="s">
        <v>1313</v>
      </c>
      <c r="C19" s="1118">
        <v>11.860549000000001</v>
      </c>
      <c r="D19" s="1118">
        <v>6.1492069999999996</v>
      </c>
      <c r="E19" s="1118">
        <v>0</v>
      </c>
      <c r="F19" s="1111">
        <v>0</v>
      </c>
      <c r="G19" s="1118">
        <v>0</v>
      </c>
      <c r="H19" s="1118">
        <v>0</v>
      </c>
      <c r="I19" s="1116">
        <v>0</v>
      </c>
      <c r="J19" s="1116">
        <v>0</v>
      </c>
      <c r="K19" s="1111">
        <v>0</v>
      </c>
      <c r="L19" s="1116">
        <v>0</v>
      </c>
      <c r="M19" s="1116">
        <v>0</v>
      </c>
      <c r="N19" s="1116">
        <v>6.1492069999999996</v>
      </c>
      <c r="O19" s="1116">
        <v>0</v>
      </c>
      <c r="P19" s="1111">
        <v>0</v>
      </c>
      <c r="Q19" s="1116">
        <v>0</v>
      </c>
      <c r="R19" s="1116">
        <v>0</v>
      </c>
    </row>
    <row r="20" spans="1:18" ht="14.5">
      <c r="A20" s="1119">
        <v>8</v>
      </c>
      <c r="B20" s="1120" t="s">
        <v>2137</v>
      </c>
      <c r="C20" s="1121">
        <v>11.860549000000001</v>
      </c>
      <c r="D20" s="1116">
        <v>6.1492069999999996</v>
      </c>
      <c r="E20" s="1116">
        <v>0</v>
      </c>
      <c r="F20" s="1111">
        <v>0</v>
      </c>
      <c r="G20" s="1116">
        <v>0</v>
      </c>
      <c r="H20" s="1116">
        <v>0</v>
      </c>
      <c r="I20" s="1116">
        <v>0</v>
      </c>
      <c r="J20" s="1116">
        <v>0</v>
      </c>
      <c r="K20" s="1111">
        <v>0</v>
      </c>
      <c r="L20" s="1116">
        <v>0</v>
      </c>
      <c r="M20" s="1116">
        <v>0</v>
      </c>
      <c r="N20" s="1116">
        <v>6.1492069999999996</v>
      </c>
      <c r="O20" s="1116">
        <v>0</v>
      </c>
      <c r="P20" s="1111">
        <v>0</v>
      </c>
      <c r="Q20" s="1116">
        <v>0</v>
      </c>
      <c r="R20" s="1116">
        <v>0</v>
      </c>
    </row>
    <row r="21" spans="1:18" ht="14.5">
      <c r="A21" s="1119">
        <v>9</v>
      </c>
      <c r="B21" s="1124" t="s">
        <v>1306</v>
      </c>
      <c r="C21" s="1125">
        <v>11.523631</v>
      </c>
      <c r="D21" s="1116">
        <v>6.1492069999999996</v>
      </c>
      <c r="E21" s="1116">
        <v>0</v>
      </c>
      <c r="F21" s="1111">
        <v>0</v>
      </c>
      <c r="G21" s="1116">
        <v>0</v>
      </c>
      <c r="H21" s="1116">
        <v>0</v>
      </c>
      <c r="I21" s="1116">
        <v>0</v>
      </c>
      <c r="J21" s="1116">
        <v>0</v>
      </c>
      <c r="K21" s="1111">
        <v>0</v>
      </c>
      <c r="L21" s="1116">
        <v>0</v>
      </c>
      <c r="M21" s="1116">
        <v>0</v>
      </c>
      <c r="N21" s="1116">
        <v>6.1492069999999996</v>
      </c>
      <c r="O21" s="1116">
        <v>0</v>
      </c>
      <c r="P21" s="1111">
        <v>0</v>
      </c>
      <c r="Q21" s="1116">
        <v>0</v>
      </c>
      <c r="R21" s="1116">
        <v>0</v>
      </c>
    </row>
    <row r="22" spans="1:18" ht="14.5">
      <c r="A22" s="1119">
        <v>10</v>
      </c>
      <c r="B22" s="1126" t="s">
        <v>2136</v>
      </c>
      <c r="C22" s="1125">
        <v>0</v>
      </c>
      <c r="D22" s="1116">
        <v>0</v>
      </c>
      <c r="E22" s="1116">
        <v>0</v>
      </c>
      <c r="F22" s="1122">
        <v>0</v>
      </c>
      <c r="G22" s="1116">
        <v>0</v>
      </c>
      <c r="H22" s="1116">
        <v>0</v>
      </c>
      <c r="I22" s="1116">
        <v>0</v>
      </c>
      <c r="J22" s="1116">
        <v>0</v>
      </c>
      <c r="K22" s="1122">
        <v>0</v>
      </c>
      <c r="L22" s="1116">
        <v>0</v>
      </c>
      <c r="M22" s="1116">
        <v>0</v>
      </c>
      <c r="N22" s="1116">
        <v>0</v>
      </c>
      <c r="O22" s="1116">
        <v>0</v>
      </c>
      <c r="P22" s="1122">
        <v>0</v>
      </c>
      <c r="Q22" s="1116">
        <v>0</v>
      </c>
      <c r="R22" s="1116">
        <v>0</v>
      </c>
    </row>
    <row r="23" spans="1:18" ht="14.5">
      <c r="A23" s="1119">
        <v>11</v>
      </c>
      <c r="B23" s="1124" t="s">
        <v>1826</v>
      </c>
      <c r="C23" s="1125">
        <v>0.336918</v>
      </c>
      <c r="D23" s="1116">
        <v>0</v>
      </c>
      <c r="E23" s="1116">
        <v>0</v>
      </c>
      <c r="F23" s="1123"/>
      <c r="G23" s="1116">
        <v>0</v>
      </c>
      <c r="H23" s="1116">
        <v>0</v>
      </c>
      <c r="I23" s="1116">
        <v>0</v>
      </c>
      <c r="J23" s="1116">
        <v>0</v>
      </c>
      <c r="K23" s="1123"/>
      <c r="L23" s="1116">
        <v>0</v>
      </c>
      <c r="M23" s="1116">
        <v>0</v>
      </c>
      <c r="N23" s="1116">
        <v>0</v>
      </c>
      <c r="O23" s="1116">
        <v>0</v>
      </c>
      <c r="P23" s="1123"/>
      <c r="Q23" s="1116">
        <v>0</v>
      </c>
      <c r="R23" s="1116">
        <v>0</v>
      </c>
    </row>
    <row r="24" spans="1:18" ht="14.5">
      <c r="A24" s="1119">
        <v>12</v>
      </c>
      <c r="B24" s="1120" t="s">
        <v>2138</v>
      </c>
      <c r="C24" s="1121">
        <v>0</v>
      </c>
      <c r="D24" s="1116">
        <v>0</v>
      </c>
      <c r="E24" s="1116">
        <v>0</v>
      </c>
      <c r="F24" s="1111">
        <v>0</v>
      </c>
      <c r="G24" s="1116">
        <v>0</v>
      </c>
      <c r="H24" s="1116">
        <v>0</v>
      </c>
      <c r="I24" s="1116">
        <v>0</v>
      </c>
      <c r="J24" s="1116">
        <v>0</v>
      </c>
      <c r="K24" s="1111">
        <v>0</v>
      </c>
      <c r="L24" s="1116">
        <v>0</v>
      </c>
      <c r="M24" s="1116">
        <v>0</v>
      </c>
      <c r="N24" s="1116">
        <v>0</v>
      </c>
      <c r="O24" s="1116">
        <v>0</v>
      </c>
      <c r="P24" s="1111">
        <v>0</v>
      </c>
      <c r="Q24" s="1116">
        <v>0</v>
      </c>
      <c r="R24" s="1116">
        <v>0</v>
      </c>
    </row>
    <row r="25" spans="1:18" ht="14.5">
      <c r="A25" s="1119">
        <v>13</v>
      </c>
      <c r="B25" s="1124" t="s">
        <v>1306</v>
      </c>
      <c r="C25" s="1125">
        <v>0</v>
      </c>
      <c r="D25" s="1116">
        <v>0</v>
      </c>
      <c r="E25" s="1116">
        <v>0</v>
      </c>
      <c r="F25" s="1111">
        <v>0</v>
      </c>
      <c r="G25" s="1116">
        <v>0</v>
      </c>
      <c r="H25" s="1116">
        <v>0</v>
      </c>
      <c r="I25" s="1116">
        <v>0</v>
      </c>
      <c r="J25" s="1116">
        <v>0</v>
      </c>
      <c r="K25" s="1111">
        <v>0</v>
      </c>
      <c r="L25" s="1116">
        <v>0</v>
      </c>
      <c r="M25" s="1116">
        <v>0</v>
      </c>
      <c r="N25" s="1116">
        <v>0</v>
      </c>
      <c r="O25" s="1116">
        <v>0</v>
      </c>
      <c r="P25" s="1111">
        <v>0</v>
      </c>
      <c r="Q25" s="1116">
        <v>0</v>
      </c>
      <c r="R25" s="1116">
        <v>0</v>
      </c>
    </row>
    <row r="26" spans="1:18" ht="14.5">
      <c r="A26" s="1119">
        <v>14</v>
      </c>
      <c r="B26" s="1126" t="s">
        <v>2136</v>
      </c>
      <c r="C26" s="1125">
        <v>0</v>
      </c>
      <c r="D26" s="1116">
        <v>0</v>
      </c>
      <c r="E26" s="1116">
        <v>0</v>
      </c>
      <c r="F26" s="1122">
        <v>0</v>
      </c>
      <c r="G26" s="1116">
        <v>0</v>
      </c>
      <c r="H26" s="1116">
        <v>0</v>
      </c>
      <c r="I26" s="1116">
        <v>0</v>
      </c>
      <c r="J26" s="1116">
        <v>0</v>
      </c>
      <c r="K26" s="1122">
        <v>0</v>
      </c>
      <c r="L26" s="1116">
        <v>0</v>
      </c>
      <c r="M26" s="1116">
        <v>0</v>
      </c>
      <c r="N26" s="1116">
        <v>0</v>
      </c>
      <c r="O26" s="1116">
        <v>0</v>
      </c>
      <c r="P26" s="1122">
        <v>0</v>
      </c>
      <c r="Q26" s="1116">
        <v>0</v>
      </c>
      <c r="R26" s="1116">
        <v>0</v>
      </c>
    </row>
    <row r="27" spans="1:18" ht="14.5">
      <c r="A27" s="1119">
        <v>15</v>
      </c>
      <c r="B27" s="1124" t="s">
        <v>1826</v>
      </c>
      <c r="C27" s="1125">
        <v>0</v>
      </c>
      <c r="D27" s="1116">
        <v>0</v>
      </c>
      <c r="E27" s="1116">
        <v>0</v>
      </c>
      <c r="F27" s="1123"/>
      <c r="G27" s="1116">
        <v>0</v>
      </c>
      <c r="H27" s="1116">
        <v>0</v>
      </c>
      <c r="I27" s="1116">
        <v>0</v>
      </c>
      <c r="J27" s="1116">
        <v>0</v>
      </c>
      <c r="K27" s="1123"/>
      <c r="L27" s="1116">
        <v>0</v>
      </c>
      <c r="M27" s="1116">
        <v>0</v>
      </c>
      <c r="N27" s="1116">
        <v>0</v>
      </c>
      <c r="O27" s="1116">
        <v>0</v>
      </c>
      <c r="P27" s="1123"/>
      <c r="Q27" s="1116">
        <v>0</v>
      </c>
      <c r="R27" s="1116">
        <v>0</v>
      </c>
    </row>
    <row r="28" spans="1:18" ht="14.5">
      <c r="A28" s="1119">
        <v>16</v>
      </c>
      <c r="B28" s="1120" t="s">
        <v>2139</v>
      </c>
      <c r="C28" s="1121">
        <v>0</v>
      </c>
      <c r="D28" s="1116">
        <v>0</v>
      </c>
      <c r="E28" s="1116">
        <v>0</v>
      </c>
      <c r="F28" s="1111">
        <v>0</v>
      </c>
      <c r="G28" s="1116">
        <v>0</v>
      </c>
      <c r="H28" s="1116">
        <v>0</v>
      </c>
      <c r="I28" s="1116">
        <v>0</v>
      </c>
      <c r="J28" s="1116">
        <v>0</v>
      </c>
      <c r="K28" s="1111">
        <v>0</v>
      </c>
      <c r="L28" s="1116">
        <v>0</v>
      </c>
      <c r="M28" s="1116">
        <v>0</v>
      </c>
      <c r="N28" s="1116">
        <v>0</v>
      </c>
      <c r="O28" s="1116">
        <v>0</v>
      </c>
      <c r="P28" s="1111">
        <v>0</v>
      </c>
      <c r="Q28" s="1116">
        <v>0</v>
      </c>
      <c r="R28" s="1116">
        <v>0</v>
      </c>
    </row>
    <row r="29" spans="1:18" ht="14.5">
      <c r="A29" s="1119">
        <v>17</v>
      </c>
      <c r="B29" s="1124" t="s">
        <v>1306</v>
      </c>
      <c r="C29" s="1125">
        <v>0</v>
      </c>
      <c r="D29" s="1116">
        <v>0</v>
      </c>
      <c r="E29" s="1116">
        <v>0</v>
      </c>
      <c r="F29" s="1111">
        <v>0</v>
      </c>
      <c r="G29" s="1116">
        <v>0</v>
      </c>
      <c r="H29" s="1116">
        <v>0</v>
      </c>
      <c r="I29" s="1116">
        <v>0</v>
      </c>
      <c r="J29" s="1116">
        <v>0</v>
      </c>
      <c r="K29" s="1111">
        <v>0</v>
      </c>
      <c r="L29" s="1116">
        <v>0</v>
      </c>
      <c r="M29" s="1116">
        <v>0</v>
      </c>
      <c r="N29" s="1116">
        <v>0</v>
      </c>
      <c r="O29" s="1116">
        <v>0</v>
      </c>
      <c r="P29" s="1111">
        <v>0</v>
      </c>
      <c r="Q29" s="1116">
        <v>0</v>
      </c>
      <c r="R29" s="1116">
        <v>0</v>
      </c>
    </row>
    <row r="30" spans="1:18" ht="14.5">
      <c r="A30" s="1119">
        <v>18</v>
      </c>
      <c r="B30" s="1126" t="s">
        <v>2136</v>
      </c>
      <c r="C30" s="1125">
        <v>0</v>
      </c>
      <c r="D30" s="1116">
        <v>0</v>
      </c>
      <c r="E30" s="1116">
        <v>0</v>
      </c>
      <c r="F30" s="1122">
        <v>0</v>
      </c>
      <c r="G30" s="1116">
        <v>0</v>
      </c>
      <c r="H30" s="1116">
        <v>0</v>
      </c>
      <c r="I30" s="1116">
        <v>0</v>
      </c>
      <c r="J30" s="1116">
        <v>0</v>
      </c>
      <c r="K30" s="1122">
        <v>0</v>
      </c>
      <c r="L30" s="1116">
        <v>0</v>
      </c>
      <c r="M30" s="1116">
        <v>0</v>
      </c>
      <c r="N30" s="1116">
        <v>0</v>
      </c>
      <c r="O30" s="1116">
        <v>0</v>
      </c>
      <c r="P30" s="1122">
        <v>0</v>
      </c>
      <c r="Q30" s="1116">
        <v>0</v>
      </c>
      <c r="R30" s="1116">
        <v>0</v>
      </c>
    </row>
    <row r="31" spans="1:18" ht="14.5">
      <c r="A31" s="1119">
        <v>19</v>
      </c>
      <c r="B31" s="1124" t="s">
        <v>1826</v>
      </c>
      <c r="C31" s="1125">
        <v>0</v>
      </c>
      <c r="D31" s="1116">
        <v>0</v>
      </c>
      <c r="E31" s="1116">
        <v>0</v>
      </c>
      <c r="F31" s="1123"/>
      <c r="G31" s="1116">
        <v>0</v>
      </c>
      <c r="H31" s="1116">
        <v>0</v>
      </c>
      <c r="I31" s="1116">
        <v>0</v>
      </c>
      <c r="J31" s="1116">
        <v>0</v>
      </c>
      <c r="K31" s="1123"/>
      <c r="L31" s="1116">
        <v>0</v>
      </c>
      <c r="M31" s="1116">
        <v>0</v>
      </c>
      <c r="N31" s="1116">
        <v>0</v>
      </c>
      <c r="O31" s="1116">
        <v>0</v>
      </c>
      <c r="P31" s="1123"/>
      <c r="Q31" s="1116">
        <v>0</v>
      </c>
      <c r="R31" s="1116">
        <v>0</v>
      </c>
    </row>
    <row r="32" spans="1:18" ht="14.5">
      <c r="A32" s="1113">
        <v>20</v>
      </c>
      <c r="B32" s="1114" t="s">
        <v>2140</v>
      </c>
      <c r="C32" s="1115">
        <v>4364.1583650000002</v>
      </c>
      <c r="D32" s="1116">
        <v>870.61199499999998</v>
      </c>
      <c r="E32" s="1116">
        <v>394.73348099999998</v>
      </c>
      <c r="F32" s="1111">
        <v>0</v>
      </c>
      <c r="G32" s="1116">
        <v>45.458199</v>
      </c>
      <c r="H32" s="1116">
        <v>168.11463499999999</v>
      </c>
      <c r="I32" s="1116">
        <v>10.89209</v>
      </c>
      <c r="J32" s="1116">
        <v>9.8678360000000005</v>
      </c>
      <c r="K32" s="1111">
        <v>0</v>
      </c>
      <c r="L32" s="1116">
        <v>9.8678360000000005</v>
      </c>
      <c r="M32" s="1116">
        <v>9.8678360000000005</v>
      </c>
      <c r="N32" s="1116">
        <v>881.50408500000003</v>
      </c>
      <c r="O32" s="1116">
        <v>404.60131699999999</v>
      </c>
      <c r="P32" s="1111">
        <v>0</v>
      </c>
      <c r="Q32" s="1112">
        <v>55.326035000000005</v>
      </c>
      <c r="R32" s="1116">
        <v>177.982471</v>
      </c>
    </row>
    <row r="33" spans="1:18" ht="14.5">
      <c r="A33" s="1108">
        <v>21</v>
      </c>
      <c r="B33" s="1127" t="s">
        <v>1306</v>
      </c>
      <c r="C33" s="1121">
        <v>3977.320052</v>
      </c>
      <c r="D33" s="1116">
        <v>784.96678099999997</v>
      </c>
      <c r="E33" s="1116">
        <v>391.23996299999999</v>
      </c>
      <c r="F33" s="1111">
        <v>0</v>
      </c>
      <c r="G33" s="1116">
        <v>44.836202999999998</v>
      </c>
      <c r="H33" s="1116">
        <v>165.262846</v>
      </c>
      <c r="I33" s="1116">
        <v>0</v>
      </c>
      <c r="J33" s="1116">
        <v>0</v>
      </c>
      <c r="K33" s="1111">
        <v>0</v>
      </c>
      <c r="L33" s="1116">
        <v>0</v>
      </c>
      <c r="M33" s="1116">
        <v>0</v>
      </c>
      <c r="N33" s="1116">
        <v>784.96678099999997</v>
      </c>
      <c r="O33" s="1116">
        <v>391.23996299999999</v>
      </c>
      <c r="P33" s="1111">
        <v>0</v>
      </c>
      <c r="Q33" s="1128">
        <v>44.836202999999998</v>
      </c>
      <c r="R33" s="1116">
        <v>165.262846</v>
      </c>
    </row>
    <row r="34" spans="1:18" ht="14.5">
      <c r="A34" s="1108">
        <v>22</v>
      </c>
      <c r="B34" s="1129" t="s">
        <v>2136</v>
      </c>
      <c r="C34" s="1121">
        <v>356.55892</v>
      </c>
      <c r="D34" s="1116">
        <v>85.645213999999996</v>
      </c>
      <c r="E34" s="1116">
        <v>3.4935179999999999</v>
      </c>
      <c r="F34" s="1122">
        <v>0</v>
      </c>
      <c r="G34" s="1116">
        <v>0.62199599999999999</v>
      </c>
      <c r="H34" s="1116">
        <v>2.8517890000000001</v>
      </c>
      <c r="I34" s="1116">
        <v>10.89209</v>
      </c>
      <c r="J34" s="1116">
        <v>9.8678360000000005</v>
      </c>
      <c r="K34" s="1122">
        <v>0</v>
      </c>
      <c r="L34" s="1116">
        <v>9.8678360000000005</v>
      </c>
      <c r="M34" s="1116">
        <v>9.8678360000000005</v>
      </c>
      <c r="N34" s="1116">
        <v>96.537303999999992</v>
      </c>
      <c r="O34" s="1116">
        <v>13.361354</v>
      </c>
      <c r="P34" s="1122">
        <v>0</v>
      </c>
      <c r="Q34" s="1112">
        <v>10.489832</v>
      </c>
      <c r="R34" s="1116">
        <v>12.719625000000001</v>
      </c>
    </row>
    <row r="35" spans="1:18" ht="14.5">
      <c r="A35" s="1108">
        <v>23</v>
      </c>
      <c r="B35" s="1127" t="s">
        <v>1826</v>
      </c>
      <c r="C35" s="1121">
        <v>30.279392999999999</v>
      </c>
      <c r="D35" s="1116">
        <v>0</v>
      </c>
      <c r="E35" s="1116">
        <v>0</v>
      </c>
      <c r="F35" s="1123"/>
      <c r="G35" s="1116">
        <v>0</v>
      </c>
      <c r="H35" s="1116">
        <v>0</v>
      </c>
      <c r="I35" s="1116">
        <v>0</v>
      </c>
      <c r="J35" s="1116">
        <v>0</v>
      </c>
      <c r="K35" s="1123"/>
      <c r="L35" s="1116">
        <v>0</v>
      </c>
      <c r="M35" s="1116">
        <v>0</v>
      </c>
      <c r="N35" s="1116">
        <v>0</v>
      </c>
      <c r="O35" s="1116">
        <v>0</v>
      </c>
      <c r="P35" s="1123"/>
      <c r="Q35" s="1116">
        <v>0</v>
      </c>
      <c r="R35" s="1116">
        <v>0</v>
      </c>
    </row>
    <row r="36" spans="1:18" ht="14.5">
      <c r="A36" s="1113">
        <v>24</v>
      </c>
      <c r="B36" s="1114" t="s">
        <v>1319</v>
      </c>
      <c r="C36" s="1115">
        <v>79824.968328999996</v>
      </c>
      <c r="D36" s="1116">
        <v>79824.968328999996</v>
      </c>
      <c r="E36" s="1116">
        <v>1.005352</v>
      </c>
      <c r="F36" s="1111">
        <v>1.005352</v>
      </c>
      <c r="G36" s="1111">
        <v>0</v>
      </c>
      <c r="H36" s="1116">
        <v>0</v>
      </c>
      <c r="I36" s="1123"/>
      <c r="J36" s="1123"/>
      <c r="K36" s="1123"/>
      <c r="L36" s="1123"/>
      <c r="M36" s="1123"/>
      <c r="N36" s="1116">
        <v>79824.968328999996</v>
      </c>
      <c r="O36" s="1116">
        <v>1.005352</v>
      </c>
      <c r="P36" s="1116">
        <v>1.005352</v>
      </c>
      <c r="Q36" s="1116">
        <v>0</v>
      </c>
      <c r="R36" s="1116">
        <v>0</v>
      </c>
    </row>
    <row r="37" spans="1:18" ht="25">
      <c r="A37" s="1108">
        <v>25</v>
      </c>
      <c r="B37" s="1127" t="s">
        <v>2141</v>
      </c>
      <c r="C37" s="1121">
        <v>75607.329098000002</v>
      </c>
      <c r="D37" s="1116">
        <v>75607.329098000002</v>
      </c>
      <c r="E37" s="1116">
        <v>1.005352</v>
      </c>
      <c r="F37" s="1111">
        <v>1.005352</v>
      </c>
      <c r="G37" s="1111">
        <v>0</v>
      </c>
      <c r="H37" s="1116">
        <v>0</v>
      </c>
      <c r="I37" s="1123"/>
      <c r="J37" s="1123"/>
      <c r="K37" s="1123"/>
      <c r="L37" s="1123"/>
      <c r="M37" s="1123"/>
      <c r="N37" s="1116">
        <v>75607.329098000002</v>
      </c>
      <c r="O37" s="1116">
        <v>1.005352</v>
      </c>
      <c r="P37" s="1116">
        <v>1.005352</v>
      </c>
      <c r="Q37" s="1116">
        <v>0</v>
      </c>
      <c r="R37" s="1116">
        <v>0</v>
      </c>
    </row>
    <row r="38" spans="1:18" ht="14.5">
      <c r="A38" s="1108">
        <v>26</v>
      </c>
      <c r="B38" s="1127" t="s">
        <v>2142</v>
      </c>
      <c r="C38" s="1125">
        <v>4627.1695799999998</v>
      </c>
      <c r="D38" s="1116">
        <v>4627.1695799999998</v>
      </c>
      <c r="E38" s="1116">
        <v>0</v>
      </c>
      <c r="F38" s="1111">
        <v>0</v>
      </c>
      <c r="G38" s="1111">
        <v>0</v>
      </c>
      <c r="H38" s="1116">
        <v>0</v>
      </c>
      <c r="I38" s="1123"/>
      <c r="J38" s="1123"/>
      <c r="K38" s="1123"/>
      <c r="L38" s="1123"/>
      <c r="M38" s="1123"/>
      <c r="N38" s="1116">
        <v>4627.1695799999998</v>
      </c>
      <c r="O38" s="1116">
        <v>0</v>
      </c>
      <c r="P38" s="1116">
        <v>0</v>
      </c>
      <c r="Q38" s="1116">
        <v>0</v>
      </c>
      <c r="R38" s="1116">
        <v>0</v>
      </c>
    </row>
    <row r="39" spans="1:18" ht="14.5">
      <c r="A39" s="1108">
        <v>27</v>
      </c>
      <c r="B39" s="1127" t="s">
        <v>2143</v>
      </c>
      <c r="C39" s="1121">
        <v>609.46089600000005</v>
      </c>
      <c r="D39" s="1116">
        <v>609.46089600000005</v>
      </c>
      <c r="E39" s="1116">
        <v>0</v>
      </c>
      <c r="F39" s="1111">
        <v>0</v>
      </c>
      <c r="G39" s="1111">
        <v>0</v>
      </c>
      <c r="H39" s="1116">
        <v>0</v>
      </c>
      <c r="I39" s="1123"/>
      <c r="J39" s="1123"/>
      <c r="K39" s="1123"/>
      <c r="L39" s="1123"/>
      <c r="M39" s="1123"/>
      <c r="N39" s="1116">
        <v>609.46089600000005</v>
      </c>
      <c r="O39" s="1116">
        <v>0</v>
      </c>
      <c r="P39" s="1116">
        <v>0</v>
      </c>
      <c r="Q39" s="1116">
        <v>0</v>
      </c>
      <c r="R39" s="1116">
        <v>0</v>
      </c>
    </row>
    <row r="40" spans="1:18" ht="14.5">
      <c r="A40" s="1130">
        <v>28</v>
      </c>
      <c r="B40" s="1131" t="s">
        <v>2144</v>
      </c>
      <c r="C40" s="1115">
        <v>1254.3805540000001</v>
      </c>
      <c r="D40" s="1116">
        <v>1023.399824</v>
      </c>
      <c r="E40" s="1116">
        <v>0</v>
      </c>
      <c r="F40" s="1116">
        <v>0</v>
      </c>
      <c r="G40" s="1116">
        <v>0</v>
      </c>
      <c r="H40" s="1116">
        <v>0</v>
      </c>
      <c r="I40" s="1116">
        <v>0</v>
      </c>
      <c r="J40" s="1116">
        <v>0</v>
      </c>
      <c r="K40" s="1116">
        <v>0</v>
      </c>
      <c r="L40" s="1116">
        <v>0</v>
      </c>
      <c r="M40" s="1116">
        <v>0</v>
      </c>
      <c r="N40" s="1116">
        <v>1023.399824</v>
      </c>
      <c r="O40" s="1116">
        <v>0</v>
      </c>
      <c r="P40" s="1116">
        <v>0</v>
      </c>
      <c r="Q40" s="1116">
        <v>0</v>
      </c>
      <c r="R40" s="1116">
        <v>0</v>
      </c>
    </row>
    <row r="41" spans="1:18" ht="14.5">
      <c r="A41" s="1132">
        <v>29</v>
      </c>
      <c r="B41" s="1133" t="s">
        <v>2145</v>
      </c>
      <c r="C41" s="1134">
        <v>1003.956957</v>
      </c>
      <c r="D41" s="1116">
        <v>1003.956957</v>
      </c>
      <c r="E41" s="1116">
        <v>0</v>
      </c>
      <c r="F41" s="1116">
        <v>0</v>
      </c>
      <c r="G41" s="1116">
        <v>0</v>
      </c>
      <c r="H41" s="1116">
        <v>0</v>
      </c>
      <c r="I41" s="1116">
        <v>0</v>
      </c>
      <c r="J41" s="1116">
        <v>0</v>
      </c>
      <c r="K41" s="1116">
        <v>0</v>
      </c>
      <c r="L41" s="1116">
        <v>0</v>
      </c>
      <c r="M41" s="1116">
        <v>0</v>
      </c>
      <c r="N41" s="1116">
        <v>1003.956957</v>
      </c>
      <c r="O41" s="1116">
        <v>0</v>
      </c>
      <c r="P41" s="1116">
        <v>0</v>
      </c>
      <c r="Q41" s="1116">
        <v>0</v>
      </c>
      <c r="R41" s="1116">
        <v>0</v>
      </c>
    </row>
    <row r="42" spans="1:18" ht="14.5">
      <c r="A42" s="1132">
        <v>30</v>
      </c>
      <c r="B42" s="1133" t="s">
        <v>2146</v>
      </c>
      <c r="C42" s="1134">
        <v>250.42359700000009</v>
      </c>
      <c r="D42" s="1116">
        <v>19.442866999999978</v>
      </c>
      <c r="E42" s="1116">
        <v>0</v>
      </c>
      <c r="F42" s="1116">
        <v>0</v>
      </c>
      <c r="G42" s="1116">
        <v>0</v>
      </c>
      <c r="H42" s="1116">
        <v>0</v>
      </c>
      <c r="I42" s="1116">
        <v>0</v>
      </c>
      <c r="J42" s="1116">
        <v>0</v>
      </c>
      <c r="K42" s="1116">
        <v>0</v>
      </c>
      <c r="L42" s="1116">
        <v>0</v>
      </c>
      <c r="M42" s="1116">
        <v>0</v>
      </c>
      <c r="N42" s="1116">
        <v>19.442866999999978</v>
      </c>
      <c r="O42" s="1116">
        <v>0</v>
      </c>
      <c r="P42" s="1116">
        <v>0</v>
      </c>
      <c r="Q42" s="1116">
        <v>0</v>
      </c>
      <c r="R42" s="1116">
        <v>0</v>
      </c>
    </row>
    <row r="43" spans="1:18" ht="25">
      <c r="A43" s="1132">
        <v>31</v>
      </c>
      <c r="B43" s="1135" t="s">
        <v>2147</v>
      </c>
      <c r="C43" s="1134">
        <v>33.103912000000001</v>
      </c>
      <c r="D43" s="1116">
        <v>33.103912000000001</v>
      </c>
      <c r="E43" s="1116">
        <v>0</v>
      </c>
      <c r="F43" s="1116">
        <v>0</v>
      </c>
      <c r="G43" s="1116">
        <v>0</v>
      </c>
      <c r="H43" s="1116">
        <v>0</v>
      </c>
      <c r="I43" s="1116">
        <v>0</v>
      </c>
      <c r="J43" s="1116">
        <v>0</v>
      </c>
      <c r="K43" s="1116">
        <v>0</v>
      </c>
      <c r="L43" s="1116">
        <v>0</v>
      </c>
      <c r="M43" s="1116">
        <v>0</v>
      </c>
      <c r="N43" s="1116">
        <v>33.103912000000001</v>
      </c>
      <c r="O43" s="1116">
        <v>0</v>
      </c>
      <c r="P43" s="1116">
        <v>0</v>
      </c>
      <c r="Q43" s="1116">
        <v>0</v>
      </c>
      <c r="R43" s="1116">
        <v>0</v>
      </c>
    </row>
    <row r="44" spans="1:18" ht="14.5">
      <c r="A44" s="1136">
        <v>32</v>
      </c>
      <c r="B44" s="1137" t="s">
        <v>2148</v>
      </c>
      <c r="C44" s="1138">
        <v>86078.185415</v>
      </c>
      <c r="D44" s="1139">
        <v>81893.374770999988</v>
      </c>
      <c r="E44" s="1139">
        <v>395.738833</v>
      </c>
      <c r="F44" s="1139">
        <v>1.005352</v>
      </c>
      <c r="G44" s="1139">
        <v>45.458199</v>
      </c>
      <c r="H44" s="1139">
        <v>168.11463499999999</v>
      </c>
      <c r="I44" s="1139">
        <v>10.89209</v>
      </c>
      <c r="J44" s="1139">
        <v>9.8678360000000005</v>
      </c>
      <c r="K44" s="1139">
        <v>0</v>
      </c>
      <c r="L44" s="1139">
        <v>9.8678360000000005</v>
      </c>
      <c r="M44" s="1139">
        <v>9.8678360000000005</v>
      </c>
      <c r="N44" s="1139">
        <v>81904.266860999982</v>
      </c>
      <c r="O44" s="1139">
        <v>405.60666900000001</v>
      </c>
      <c r="P44" s="1139">
        <v>1.005352</v>
      </c>
      <c r="Q44" s="1112">
        <v>55.326035000000005</v>
      </c>
      <c r="R44" s="1139">
        <v>177.982471</v>
      </c>
    </row>
    <row r="45" spans="1:18" ht="26">
      <c r="A45" s="1140"/>
      <c r="B45" s="1141" t="s">
        <v>2149</v>
      </c>
      <c r="C45" s="1142"/>
      <c r="D45" s="1143"/>
      <c r="E45" s="1143"/>
      <c r="F45" s="1143"/>
      <c r="G45" s="1143"/>
      <c r="H45" s="1143"/>
      <c r="I45" s="1143"/>
      <c r="J45" s="1143"/>
      <c r="K45" s="1143"/>
      <c r="L45" s="1143"/>
      <c r="M45" s="1143"/>
      <c r="N45" s="1143"/>
      <c r="O45" s="1143"/>
      <c r="P45" s="1143"/>
      <c r="Q45" s="1143"/>
      <c r="R45" s="1143"/>
    </row>
    <row r="46" spans="1:18" ht="26">
      <c r="A46" s="1108">
        <v>33</v>
      </c>
      <c r="B46" s="1144" t="s">
        <v>2150</v>
      </c>
      <c r="C46" s="1110">
        <v>86874.757329999993</v>
      </c>
      <c r="D46" s="1123"/>
      <c r="E46" s="1123"/>
      <c r="F46" s="1123"/>
      <c r="G46" s="1123"/>
      <c r="H46" s="1123"/>
      <c r="I46" s="1123"/>
      <c r="J46" s="1123"/>
      <c r="K46" s="1123"/>
      <c r="L46" s="1123"/>
      <c r="M46" s="1123"/>
      <c r="N46" s="1123"/>
      <c r="O46" s="1123"/>
      <c r="P46" s="1123"/>
      <c r="Q46" s="1123"/>
      <c r="R46" s="1123"/>
    </row>
    <row r="47" spans="1:18" ht="14.5">
      <c r="A47" s="1108">
        <v>34</v>
      </c>
      <c r="B47" s="1117" t="s">
        <v>1306</v>
      </c>
      <c r="C47" s="1110">
        <v>84073.285856999995</v>
      </c>
      <c r="D47" s="1123"/>
      <c r="E47" s="1123"/>
      <c r="F47" s="1123"/>
      <c r="G47" s="1123"/>
      <c r="H47" s="1123"/>
      <c r="I47" s="1123"/>
      <c r="J47" s="1123"/>
      <c r="K47" s="1123"/>
      <c r="L47" s="1123"/>
      <c r="M47" s="1123"/>
      <c r="N47" s="1123"/>
      <c r="O47" s="1123"/>
      <c r="P47" s="1123"/>
      <c r="Q47" s="1123"/>
      <c r="R47" s="1123"/>
    </row>
    <row r="48" spans="1:18" ht="14.5">
      <c r="A48" s="1108">
        <v>35</v>
      </c>
      <c r="B48" s="1117" t="s">
        <v>1321</v>
      </c>
      <c r="C48" s="1110">
        <v>2625.9444640000002</v>
      </c>
      <c r="D48" s="1123"/>
      <c r="E48" s="1123"/>
      <c r="F48" s="1123"/>
      <c r="G48" s="1123"/>
      <c r="H48" s="1123"/>
      <c r="I48" s="1123"/>
      <c r="J48" s="1123"/>
      <c r="K48" s="1123"/>
      <c r="L48" s="1123"/>
      <c r="M48" s="1123"/>
      <c r="N48" s="1123"/>
      <c r="O48" s="1123"/>
      <c r="P48" s="1123"/>
      <c r="Q48" s="1123"/>
      <c r="R48" s="1123"/>
    </row>
    <row r="49" spans="1:18" ht="14.5">
      <c r="A49" s="1108">
        <v>36</v>
      </c>
      <c r="B49" s="1117" t="s">
        <v>1826</v>
      </c>
      <c r="C49" s="1110">
        <v>175.52700899999999</v>
      </c>
      <c r="D49" s="1123"/>
      <c r="E49" s="1123"/>
      <c r="F49" s="1123"/>
      <c r="G49" s="1123"/>
      <c r="H49" s="1123"/>
      <c r="I49" s="1123"/>
      <c r="J49" s="1123"/>
      <c r="K49" s="1123"/>
      <c r="L49" s="1123"/>
      <c r="M49" s="1123"/>
      <c r="N49" s="1123"/>
      <c r="O49" s="1123"/>
      <c r="P49" s="1123"/>
      <c r="Q49" s="1123"/>
      <c r="R49" s="1123"/>
    </row>
    <row r="50" spans="1:18" ht="26">
      <c r="A50" s="1108">
        <v>37</v>
      </c>
      <c r="B50" s="1144" t="s">
        <v>2151</v>
      </c>
      <c r="C50" s="1110">
        <v>7046.511923</v>
      </c>
      <c r="D50" s="1123"/>
      <c r="E50" s="1123"/>
      <c r="F50" s="1123"/>
      <c r="G50" s="1123"/>
      <c r="H50" s="1123"/>
      <c r="I50" s="1123"/>
      <c r="J50" s="1123"/>
      <c r="K50" s="1123"/>
      <c r="L50" s="1123"/>
      <c r="M50" s="1123"/>
      <c r="N50" s="1123"/>
      <c r="O50" s="1123"/>
      <c r="P50" s="1123"/>
      <c r="Q50" s="1123"/>
      <c r="R50" s="1123"/>
    </row>
    <row r="51" spans="1:18" ht="14.5">
      <c r="A51" s="1108">
        <v>38</v>
      </c>
      <c r="B51" s="1117" t="s">
        <v>1306</v>
      </c>
      <c r="C51" s="1110">
        <v>4539.196946</v>
      </c>
      <c r="D51" s="1123"/>
      <c r="E51" s="1123"/>
      <c r="F51" s="1123"/>
      <c r="G51" s="1123"/>
      <c r="H51" s="1123"/>
      <c r="I51" s="1123"/>
      <c r="J51" s="1123"/>
      <c r="K51" s="1123"/>
      <c r="L51" s="1123"/>
      <c r="M51" s="1123"/>
      <c r="N51" s="1123"/>
      <c r="O51" s="1123"/>
      <c r="P51" s="1123"/>
      <c r="Q51" s="1123"/>
      <c r="R51" s="1123"/>
    </row>
    <row r="52" spans="1:18" ht="14.5">
      <c r="A52" s="1108">
        <v>39</v>
      </c>
      <c r="B52" s="1117" t="s">
        <v>1321</v>
      </c>
      <c r="C52" s="1110">
        <v>2458.4400599999999</v>
      </c>
      <c r="D52" s="1123"/>
      <c r="E52" s="1123"/>
      <c r="F52" s="1123"/>
      <c r="G52" s="1123"/>
      <c r="H52" s="1123"/>
      <c r="I52" s="1123"/>
      <c r="J52" s="1123"/>
      <c r="K52" s="1123"/>
      <c r="L52" s="1123"/>
      <c r="M52" s="1123"/>
      <c r="N52" s="1123"/>
      <c r="O52" s="1123"/>
      <c r="P52" s="1123"/>
      <c r="Q52" s="1123"/>
      <c r="R52" s="1123"/>
    </row>
    <row r="53" spans="1:18" ht="14.5">
      <c r="A53" s="1108">
        <v>40</v>
      </c>
      <c r="B53" s="1117" t="s">
        <v>1826</v>
      </c>
      <c r="C53" s="1110">
        <v>48.874917000000003</v>
      </c>
      <c r="D53" s="1123"/>
      <c r="E53" s="1123"/>
      <c r="F53" s="1123"/>
      <c r="G53" s="1123"/>
      <c r="H53" s="1123"/>
      <c r="I53" s="1123"/>
      <c r="J53" s="1123"/>
      <c r="K53" s="1123"/>
      <c r="L53" s="1123"/>
      <c r="M53" s="1123"/>
      <c r="N53" s="1123"/>
      <c r="O53" s="1123"/>
      <c r="P53" s="1123"/>
      <c r="Q53" s="1123"/>
      <c r="R53" s="1123"/>
    </row>
    <row r="54" spans="1:18" ht="14.5">
      <c r="A54" s="1145">
        <v>41</v>
      </c>
      <c r="B54" s="1109" t="s">
        <v>2152</v>
      </c>
      <c r="C54" s="1110">
        <v>-2115.1115930000001</v>
      </c>
      <c r="D54" s="1123"/>
      <c r="E54" s="1123"/>
      <c r="F54" s="1123"/>
      <c r="G54" s="1123"/>
      <c r="H54" s="1123"/>
      <c r="I54" s="1123"/>
      <c r="J54" s="1123"/>
      <c r="K54" s="1123"/>
      <c r="L54" s="1123"/>
      <c r="M54" s="1123"/>
      <c r="N54" s="1123"/>
      <c r="O54" s="1123"/>
      <c r="P54" s="1123"/>
      <c r="Q54" s="1123"/>
      <c r="R54" s="1123"/>
    </row>
    <row r="55" spans="1:18" ht="14.5">
      <c r="A55" s="1145">
        <v>42</v>
      </c>
      <c r="B55" s="1109" t="s">
        <v>2153</v>
      </c>
      <c r="C55" s="1110">
        <v>717.08168699999999</v>
      </c>
      <c r="D55" s="1123"/>
      <c r="E55" s="1123"/>
      <c r="F55" s="1123"/>
      <c r="G55" s="1123"/>
      <c r="H55" s="1123"/>
      <c r="I55" s="1123"/>
      <c r="J55" s="1123"/>
      <c r="K55" s="1123"/>
      <c r="L55" s="1123"/>
      <c r="M55" s="1123"/>
      <c r="N55" s="1123"/>
      <c r="O55" s="1123"/>
      <c r="P55" s="1123"/>
      <c r="Q55" s="1123"/>
      <c r="R55" s="1123"/>
    </row>
    <row r="56" spans="1:18" ht="14.5">
      <c r="A56" s="1145">
        <v>43</v>
      </c>
      <c r="B56" s="1109" t="s">
        <v>2154</v>
      </c>
      <c r="C56" s="1110">
        <v>1418.4447150000001</v>
      </c>
      <c r="D56" s="1123"/>
      <c r="E56" s="1123"/>
      <c r="F56" s="1123"/>
      <c r="G56" s="1123"/>
      <c r="H56" s="1123"/>
      <c r="I56" s="1123"/>
      <c r="J56" s="1123"/>
      <c r="K56" s="1123"/>
      <c r="L56" s="1123"/>
      <c r="M56" s="1123"/>
      <c r="N56" s="1123"/>
      <c r="O56" s="1123"/>
      <c r="P56" s="1123"/>
      <c r="Q56" s="1123"/>
      <c r="R56" s="1123"/>
    </row>
    <row r="57" spans="1:18" ht="14.5">
      <c r="A57" s="1145">
        <v>44</v>
      </c>
      <c r="B57" s="1109" t="s">
        <v>2155</v>
      </c>
      <c r="C57" s="1110">
        <v>20755.675614999986</v>
      </c>
      <c r="D57" s="1123"/>
      <c r="E57" s="1123"/>
      <c r="F57" s="1123"/>
      <c r="G57" s="1123"/>
      <c r="H57" s="1123"/>
      <c r="I57" s="1123"/>
      <c r="J57" s="1123"/>
      <c r="K57" s="1123"/>
      <c r="L57" s="1123"/>
      <c r="M57" s="1123"/>
      <c r="N57" s="1123"/>
      <c r="O57" s="1123"/>
      <c r="P57" s="1123"/>
      <c r="Q57" s="1123"/>
      <c r="R57" s="1123"/>
    </row>
    <row r="58" spans="1:18" ht="14.5">
      <c r="A58" s="1146">
        <v>45</v>
      </c>
      <c r="B58" s="1147" t="s">
        <v>2156</v>
      </c>
      <c r="C58" s="1148">
        <v>200775.54509199999</v>
      </c>
      <c r="D58" s="1149"/>
      <c r="E58" s="1149"/>
      <c r="F58" s="1149"/>
      <c r="G58" s="1149"/>
      <c r="H58" s="1149"/>
      <c r="I58" s="1149"/>
      <c r="J58" s="1149"/>
      <c r="K58" s="1149"/>
      <c r="L58" s="1149"/>
      <c r="M58" s="1149"/>
      <c r="N58" s="1149"/>
      <c r="O58" s="1149"/>
      <c r="P58" s="1149"/>
      <c r="Q58" s="1149"/>
      <c r="R58" s="1149"/>
    </row>
    <row r="59" spans="1:18" ht="26">
      <c r="A59" s="1150"/>
      <c r="B59" s="1141" t="s">
        <v>2157</v>
      </c>
      <c r="C59" s="1151"/>
      <c r="D59" s="1152"/>
      <c r="E59" s="1152"/>
      <c r="F59" s="1152"/>
      <c r="G59" s="1152"/>
      <c r="H59" s="1152"/>
      <c r="I59" s="1152"/>
      <c r="J59" s="1152"/>
      <c r="K59" s="1152"/>
      <c r="L59" s="1152"/>
      <c r="M59" s="1152"/>
      <c r="N59" s="1152"/>
      <c r="O59" s="1152"/>
      <c r="P59" s="1152"/>
      <c r="Q59" s="1152"/>
      <c r="R59" s="1152"/>
    </row>
    <row r="60" spans="1:18" ht="14.5">
      <c r="A60" s="1145">
        <v>46</v>
      </c>
      <c r="B60" s="1109" t="s">
        <v>2158</v>
      </c>
      <c r="C60" s="1153">
        <v>47916.350985000005</v>
      </c>
      <c r="D60" s="1123"/>
      <c r="E60" s="1123"/>
      <c r="F60" s="1123"/>
      <c r="G60" s="1123"/>
      <c r="H60" s="1123"/>
      <c r="I60" s="1123"/>
      <c r="J60" s="1123"/>
      <c r="K60" s="1123"/>
      <c r="L60" s="1123"/>
      <c r="M60" s="1123"/>
      <c r="N60" s="1123"/>
      <c r="O60" s="1123"/>
      <c r="P60" s="1123"/>
      <c r="Q60" s="1123"/>
      <c r="R60" s="1123"/>
    </row>
    <row r="61" spans="1:18" ht="14.5">
      <c r="A61" s="1145">
        <v>47</v>
      </c>
      <c r="B61" s="1109" t="s">
        <v>2159</v>
      </c>
      <c r="C61" s="1153">
        <v>57782.766682000001</v>
      </c>
      <c r="D61" s="1123"/>
      <c r="E61" s="1123"/>
      <c r="F61" s="1123"/>
      <c r="G61" s="1123"/>
      <c r="H61" s="1123"/>
      <c r="I61" s="1123"/>
      <c r="J61" s="1123"/>
      <c r="K61" s="1123"/>
      <c r="L61" s="1123"/>
      <c r="M61" s="1123"/>
      <c r="N61" s="1123"/>
      <c r="O61" s="1123"/>
      <c r="P61" s="1123"/>
      <c r="Q61" s="1123"/>
      <c r="R61" s="1123"/>
    </row>
    <row r="62" spans="1:18" ht="14.5">
      <c r="A62" s="1145">
        <v>48</v>
      </c>
      <c r="B62" s="1109" t="s">
        <v>2160</v>
      </c>
      <c r="C62" s="1153">
        <v>8343.3122660000008</v>
      </c>
      <c r="D62" s="1123"/>
      <c r="E62" s="1123"/>
      <c r="F62" s="1123"/>
      <c r="G62" s="1123"/>
      <c r="H62" s="1123"/>
      <c r="I62" s="1123"/>
      <c r="J62" s="1123"/>
      <c r="K62" s="1123"/>
      <c r="L62" s="1123"/>
      <c r="M62" s="1123"/>
      <c r="N62" s="1123"/>
      <c r="O62" s="1123"/>
      <c r="P62" s="1123"/>
      <c r="Q62" s="1123"/>
      <c r="R62" s="1123"/>
    </row>
    <row r="63" spans="1:18" ht="26">
      <c r="A63" s="1146">
        <v>49</v>
      </c>
      <c r="B63" s="1154" t="s">
        <v>2161</v>
      </c>
      <c r="C63" s="1155">
        <v>114042.42993300001</v>
      </c>
      <c r="D63" s="1156"/>
      <c r="E63" s="1156"/>
      <c r="F63" s="1156"/>
      <c r="G63" s="1156"/>
      <c r="H63" s="1156"/>
      <c r="I63" s="1156"/>
      <c r="J63" s="1156"/>
      <c r="K63" s="1156"/>
      <c r="L63" s="1156"/>
      <c r="M63" s="1156"/>
      <c r="N63" s="1156"/>
      <c r="O63" s="1156"/>
      <c r="P63" s="1156"/>
      <c r="Q63" s="1156"/>
      <c r="R63" s="1156"/>
    </row>
    <row r="64" spans="1:18" ht="14.5">
      <c r="A64" s="1146">
        <v>50</v>
      </c>
      <c r="B64" s="1157" t="s">
        <v>2162</v>
      </c>
      <c r="C64" s="1148">
        <v>314818</v>
      </c>
      <c r="D64" s="1149"/>
      <c r="E64" s="1149"/>
      <c r="F64" s="1149"/>
      <c r="G64" s="1149"/>
      <c r="H64" s="1149"/>
      <c r="I64" s="1149"/>
      <c r="J64" s="1149"/>
      <c r="K64" s="1149"/>
      <c r="L64" s="1149"/>
      <c r="M64" s="1149"/>
      <c r="N64" s="1149"/>
      <c r="O64" s="1149"/>
      <c r="P64" s="1149"/>
      <c r="Q64" s="1149"/>
      <c r="R64" s="1149"/>
    </row>
  </sheetData>
  <mergeCells count="12">
    <mergeCell ref="J10:M10"/>
    <mergeCell ref="O10:R10"/>
    <mergeCell ref="C7:F7"/>
    <mergeCell ref="A8:B11"/>
    <mergeCell ref="C8:C11"/>
    <mergeCell ref="D8:H8"/>
    <mergeCell ref="I8:M8"/>
    <mergeCell ref="N8:R8"/>
    <mergeCell ref="D9:H9"/>
    <mergeCell ref="I9:M9"/>
    <mergeCell ref="N9:R9"/>
    <mergeCell ref="E10:H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E245F-5551-44F6-93B1-36939E586146}">
  <dimension ref="A1:AH29"/>
  <sheetViews>
    <sheetView zoomScale="90" zoomScaleNormal="90" workbookViewId="0">
      <selection activeCell="D20" sqref="D20"/>
    </sheetView>
  </sheetViews>
  <sheetFormatPr defaultColWidth="8.81640625" defaultRowHeight="12.5"/>
  <cols>
    <col min="1" max="1" width="6.81640625" style="896" customWidth="1"/>
    <col min="2" max="2" width="43.54296875" style="896" customWidth="1"/>
    <col min="3" max="3" width="22.54296875" style="896" customWidth="1"/>
    <col min="4" max="4" width="31.81640625" style="896" customWidth="1"/>
    <col min="5" max="5" width="18.54296875" style="896" customWidth="1"/>
    <col min="6" max="6" width="10.453125" style="896" customWidth="1"/>
    <col min="7" max="7" width="10.81640625" style="896" customWidth="1"/>
    <col min="8" max="12" width="13.1796875" style="896" customWidth="1"/>
    <col min="13" max="17" width="12.54296875" style="896" customWidth="1"/>
    <col min="18" max="18" width="11.81640625" style="896" customWidth="1"/>
    <col min="19" max="19" width="8.81640625" style="896"/>
    <col min="20" max="20" width="10.81640625" style="896" customWidth="1"/>
    <col min="21" max="23" width="13.453125" style="896" customWidth="1"/>
    <col min="24" max="25" width="8.81640625" style="896"/>
    <col min="26" max="28" width="13.81640625" style="896" customWidth="1"/>
    <col min="29" max="30" width="8.81640625" style="896"/>
    <col min="31" max="33" width="11.54296875" style="896" customWidth="1"/>
    <col min="34" max="34" width="12" style="896" customWidth="1"/>
    <col min="35" max="16384" width="8.81640625" style="896"/>
  </cols>
  <sheetData>
    <row r="1" spans="1:34" s="933" customFormat="1" ht="14.5">
      <c r="B1" s="955"/>
    </row>
    <row r="2" spans="1:34" s="933" customFormat="1" ht="14.5">
      <c r="B2" s="955"/>
    </row>
    <row r="5" spans="1:34" s="933" customFormat="1" ht="14.5">
      <c r="B5" s="1016"/>
      <c r="C5" s="1016" t="s">
        <v>94</v>
      </c>
      <c r="D5" s="1016" t="s">
        <v>95</v>
      </c>
      <c r="E5" s="1016" t="s">
        <v>96</v>
      </c>
      <c r="F5" s="1016" t="s">
        <v>139</v>
      </c>
      <c r="G5" s="1016" t="s">
        <v>140</v>
      </c>
      <c r="H5" s="1096" t="s">
        <v>253</v>
      </c>
      <c r="I5" s="1096" t="s">
        <v>254</v>
      </c>
      <c r="J5" s="1096" t="s">
        <v>255</v>
      </c>
      <c r="K5" s="1096" t="s">
        <v>1009</v>
      </c>
      <c r="L5" s="1096" t="s">
        <v>1010</v>
      </c>
      <c r="M5" s="1096" t="s">
        <v>1011</v>
      </c>
      <c r="N5" s="1096" t="s">
        <v>1012</v>
      </c>
      <c r="O5" s="1096" t="s">
        <v>1013</v>
      </c>
      <c r="P5" s="1096" t="s">
        <v>1289</v>
      </c>
      <c r="Q5" s="1096" t="s">
        <v>1290</v>
      </c>
      <c r="R5" s="1096" t="s">
        <v>1448</v>
      </c>
      <c r="S5" s="1096" t="s">
        <v>1449</v>
      </c>
      <c r="T5" s="1096" t="s">
        <v>2163</v>
      </c>
      <c r="U5" s="1096" t="s">
        <v>2164</v>
      </c>
      <c r="V5" s="1096" t="s">
        <v>2165</v>
      </c>
      <c r="W5" s="1096" t="s">
        <v>2166</v>
      </c>
      <c r="X5" s="1096" t="s">
        <v>2167</v>
      </c>
      <c r="Y5" s="1096" t="s">
        <v>2168</v>
      </c>
      <c r="Z5" s="1096" t="s">
        <v>266</v>
      </c>
      <c r="AA5" s="1096" t="s">
        <v>2169</v>
      </c>
      <c r="AB5" s="1096" t="s">
        <v>2170</v>
      </c>
      <c r="AC5" s="1096" t="s">
        <v>2171</v>
      </c>
      <c r="AD5" s="1096" t="s">
        <v>2172</v>
      </c>
      <c r="AE5" s="1096" t="s">
        <v>2173</v>
      </c>
      <c r="AF5" s="1096" t="s">
        <v>2174</v>
      </c>
      <c r="AG5" s="1096" t="s">
        <v>2175</v>
      </c>
      <c r="AH5" s="1096" t="s">
        <v>2176</v>
      </c>
    </row>
    <row r="6" spans="1:34" s="933" customFormat="1" ht="15.5">
      <c r="A6" s="897" t="s">
        <v>92</v>
      </c>
      <c r="B6" s="1017"/>
      <c r="C6" s="1017"/>
      <c r="D6" s="1017"/>
      <c r="E6" s="1017"/>
      <c r="F6" s="1017"/>
      <c r="G6" s="1017"/>
      <c r="H6" s="1017"/>
      <c r="I6" s="1017"/>
      <c r="J6" s="1017"/>
      <c r="K6" s="1017"/>
      <c r="L6" s="1017"/>
      <c r="M6" s="1017"/>
      <c r="N6" s="1017"/>
      <c r="O6" s="1017"/>
      <c r="P6" s="1017"/>
      <c r="Q6" s="1017"/>
      <c r="R6" s="1017"/>
      <c r="S6" s="1017"/>
      <c r="T6" s="1017"/>
      <c r="U6" s="1017"/>
      <c r="V6" s="1017"/>
      <c r="W6" s="1017"/>
      <c r="X6" s="1017"/>
      <c r="Y6" s="1017"/>
      <c r="Z6" s="1017"/>
      <c r="AA6" s="1017"/>
      <c r="AB6" s="1017"/>
      <c r="AC6" s="1017"/>
      <c r="AD6" s="1017"/>
      <c r="AE6" s="1017"/>
      <c r="AF6" s="1017"/>
      <c r="AG6" s="1017"/>
      <c r="AH6" s="1017"/>
    </row>
    <row r="7" spans="1:34" s="1021" customFormat="1" ht="14.5">
      <c r="A7" s="1018" t="s">
        <v>1984</v>
      </c>
      <c r="B7" s="1082"/>
      <c r="C7" s="1431"/>
      <c r="D7" s="1431"/>
      <c r="E7" s="1431"/>
      <c r="F7" s="1017"/>
      <c r="G7" s="1017"/>
      <c r="H7" s="1017"/>
      <c r="I7" s="1017"/>
      <c r="J7" s="1017"/>
      <c r="K7" s="1017"/>
      <c r="L7" s="1017"/>
      <c r="M7" s="1017"/>
      <c r="N7" s="1017"/>
      <c r="O7" s="1017"/>
      <c r="P7" s="1017"/>
      <c r="Q7" s="1017"/>
      <c r="R7" s="1017"/>
      <c r="S7" s="1017"/>
      <c r="T7" s="1017"/>
      <c r="U7" s="1017"/>
      <c r="V7" s="1017"/>
      <c r="W7" s="1017"/>
      <c r="X7" s="1017"/>
      <c r="Y7" s="1017"/>
      <c r="Z7" s="1017"/>
      <c r="AA7" s="1017"/>
      <c r="AB7" s="1017"/>
      <c r="AC7" s="1017"/>
      <c r="AD7" s="1017"/>
      <c r="AE7" s="1017"/>
      <c r="AF7" s="1017"/>
      <c r="AG7" s="1017"/>
      <c r="AH7" s="1017"/>
    </row>
    <row r="8" spans="1:34" s="1021" customFormat="1" ht="14.9" customHeight="1">
      <c r="A8" s="1018"/>
      <c r="B8" s="1082"/>
      <c r="C8" s="1465" t="s">
        <v>2177</v>
      </c>
      <c r="D8" s="1466"/>
      <c r="E8" s="1466"/>
      <c r="F8" s="1466"/>
      <c r="G8" s="1466"/>
      <c r="H8" s="1466"/>
      <c r="I8" s="1466"/>
      <c r="J8" s="1466"/>
      <c r="K8" s="1466"/>
      <c r="L8" s="1466"/>
      <c r="M8" s="1466"/>
      <c r="N8" s="1466"/>
      <c r="O8" s="1466"/>
      <c r="P8" s="1466"/>
      <c r="Q8" s="1466"/>
      <c r="R8" s="1467"/>
      <c r="S8" s="1465" t="s">
        <v>2178</v>
      </c>
      <c r="T8" s="1466"/>
      <c r="U8" s="1466"/>
      <c r="V8" s="1466"/>
      <c r="W8" s="1466"/>
      <c r="X8" s="1466"/>
      <c r="Y8" s="1466"/>
      <c r="Z8" s="1466"/>
      <c r="AA8" s="1466"/>
      <c r="AB8" s="1466"/>
      <c r="AC8" s="1466"/>
      <c r="AD8" s="1466"/>
      <c r="AE8" s="1466"/>
      <c r="AF8" s="1466"/>
      <c r="AG8" s="1466"/>
      <c r="AH8" s="1467"/>
    </row>
    <row r="9" spans="1:34" s="1021" customFormat="1" ht="14.9" customHeight="1">
      <c r="A9" s="1468" t="s">
        <v>2179</v>
      </c>
      <c r="B9" s="1469"/>
      <c r="C9" s="1472" t="s">
        <v>2123</v>
      </c>
      <c r="D9" s="1473"/>
      <c r="E9" s="1473"/>
      <c r="F9" s="1473"/>
      <c r="G9" s="1474"/>
      <c r="H9" s="1472" t="s">
        <v>2124</v>
      </c>
      <c r="I9" s="1473"/>
      <c r="J9" s="1473"/>
      <c r="K9" s="1473"/>
      <c r="L9" s="1474"/>
      <c r="M9" s="1475" t="s">
        <v>2125</v>
      </c>
      <c r="N9" s="1476"/>
      <c r="O9" s="1476"/>
      <c r="P9" s="1476"/>
      <c r="Q9" s="1476"/>
      <c r="R9" s="1477"/>
      <c r="S9" s="1459" t="s">
        <v>2123</v>
      </c>
      <c r="T9" s="1460"/>
      <c r="U9" s="1460"/>
      <c r="V9" s="1460"/>
      <c r="W9" s="1460"/>
      <c r="X9" s="1459" t="s">
        <v>2124</v>
      </c>
      <c r="Y9" s="1460"/>
      <c r="Z9" s="1460"/>
      <c r="AA9" s="1460"/>
      <c r="AB9" s="1460"/>
      <c r="AC9" s="1459" t="s">
        <v>2125</v>
      </c>
      <c r="AD9" s="1460"/>
      <c r="AE9" s="1460"/>
      <c r="AF9" s="1460"/>
      <c r="AG9" s="1460"/>
      <c r="AH9" s="1158"/>
    </row>
    <row r="10" spans="1:34" s="1013" customFormat="1" ht="14.9" customHeight="1">
      <c r="A10" s="1468"/>
      <c r="B10" s="1469"/>
      <c r="C10" s="1451" t="s">
        <v>2180</v>
      </c>
      <c r="D10" s="1461"/>
      <c r="E10" s="1461"/>
      <c r="F10" s="1461"/>
      <c r="G10" s="1461"/>
      <c r="H10" s="1451" t="s">
        <v>2180</v>
      </c>
      <c r="I10" s="1461"/>
      <c r="J10" s="1461"/>
      <c r="K10" s="1461"/>
      <c r="L10" s="1461"/>
      <c r="M10" s="1451" t="s">
        <v>2180</v>
      </c>
      <c r="N10" s="1461"/>
      <c r="O10" s="1461"/>
      <c r="P10" s="1461"/>
      <c r="Q10" s="1461"/>
      <c r="R10" s="1463" t="s">
        <v>2181</v>
      </c>
      <c r="S10" s="1451" t="s">
        <v>2182</v>
      </c>
      <c r="T10" s="1461"/>
      <c r="U10" s="1461"/>
      <c r="V10" s="1461"/>
      <c r="W10" s="1461"/>
      <c r="X10" s="1451" t="s">
        <v>2182</v>
      </c>
      <c r="Y10" s="1461"/>
      <c r="Z10" s="1461"/>
      <c r="AA10" s="1461"/>
      <c r="AB10" s="1461"/>
      <c r="AC10" s="1451" t="s">
        <v>2182</v>
      </c>
      <c r="AD10" s="1461"/>
      <c r="AE10" s="1461"/>
      <c r="AF10" s="1461"/>
      <c r="AG10" s="1461"/>
      <c r="AH10" s="1451" t="s">
        <v>2183</v>
      </c>
    </row>
    <row r="11" spans="1:34" ht="14.9" customHeight="1">
      <c r="A11" s="1468"/>
      <c r="B11" s="1469"/>
      <c r="C11" s="1097"/>
      <c r="D11" s="1451" t="s">
        <v>2184</v>
      </c>
      <c r="E11" s="1461"/>
      <c r="F11" s="1461"/>
      <c r="G11" s="1462"/>
      <c r="H11" s="1098"/>
      <c r="I11" s="1451" t="s">
        <v>2127</v>
      </c>
      <c r="J11" s="1452"/>
      <c r="K11" s="1452"/>
      <c r="L11" s="1452"/>
      <c r="M11" s="1098"/>
      <c r="N11" s="1451" t="s">
        <v>2127</v>
      </c>
      <c r="O11" s="1461"/>
      <c r="P11" s="1461"/>
      <c r="Q11" s="1461"/>
      <c r="R11" s="1463"/>
      <c r="S11" s="1159"/>
      <c r="T11" s="1451" t="s">
        <v>2185</v>
      </c>
      <c r="U11" s="1461"/>
      <c r="V11" s="1461"/>
      <c r="W11" s="1461"/>
      <c r="X11" s="1159"/>
      <c r="Y11" s="1451" t="s">
        <v>2185</v>
      </c>
      <c r="Z11" s="1461"/>
      <c r="AA11" s="1461"/>
      <c r="AB11" s="1461"/>
      <c r="AC11" s="1159"/>
      <c r="AD11" s="1451" t="s">
        <v>2185</v>
      </c>
      <c r="AE11" s="1461"/>
      <c r="AF11" s="1461"/>
      <c r="AG11" s="1461"/>
      <c r="AH11" s="1478"/>
    </row>
    <row r="12" spans="1:34" ht="43.5">
      <c r="A12" s="1470"/>
      <c r="B12" s="1471"/>
      <c r="C12" s="1160"/>
      <c r="D12" s="1161"/>
      <c r="E12" s="1162" t="s">
        <v>2128</v>
      </c>
      <c r="F12" s="1162" t="s">
        <v>2129</v>
      </c>
      <c r="G12" s="1162" t="s">
        <v>2130</v>
      </c>
      <c r="H12" s="1161"/>
      <c r="I12" s="1161"/>
      <c r="J12" s="1163" t="s">
        <v>2128</v>
      </c>
      <c r="K12" s="1161" t="s">
        <v>2131</v>
      </c>
      <c r="L12" s="1164" t="s">
        <v>2130</v>
      </c>
      <c r="M12" s="1163"/>
      <c r="N12" s="1163"/>
      <c r="O12" s="1165" t="s">
        <v>2128</v>
      </c>
      <c r="P12" s="1165" t="s">
        <v>2132</v>
      </c>
      <c r="Q12" s="1165" t="s">
        <v>2130</v>
      </c>
      <c r="R12" s="1464"/>
      <c r="S12" s="1161"/>
      <c r="T12" s="1163"/>
      <c r="U12" s="1165" t="s">
        <v>2128</v>
      </c>
      <c r="V12" s="1165" t="s">
        <v>2129</v>
      </c>
      <c r="W12" s="1165" t="s">
        <v>2130</v>
      </c>
      <c r="X12" s="1161"/>
      <c r="Y12" s="1163"/>
      <c r="Z12" s="1165" t="s">
        <v>2128</v>
      </c>
      <c r="AA12" s="1165" t="s">
        <v>2131</v>
      </c>
      <c r="AB12" s="1165" t="s">
        <v>2130</v>
      </c>
      <c r="AC12" s="1161"/>
      <c r="AD12" s="1163"/>
      <c r="AE12" s="1165" t="s">
        <v>2128</v>
      </c>
      <c r="AF12" s="1165" t="s">
        <v>2132</v>
      </c>
      <c r="AG12" s="1165" t="s">
        <v>2130</v>
      </c>
      <c r="AH12" s="1479"/>
    </row>
    <row r="13" spans="1:34" ht="14.5">
      <c r="A13" s="1166">
        <v>1</v>
      </c>
      <c r="B13" s="1166" t="s">
        <v>2186</v>
      </c>
      <c r="C13" s="1167">
        <v>0.40788520700304687</v>
      </c>
      <c r="D13" s="1167">
        <v>1.9710509704688552E-3</v>
      </c>
      <c r="E13" s="1167">
        <v>5.0073428989537776E-6</v>
      </c>
      <c r="F13" s="1167">
        <v>2.2641302743902402E-4</v>
      </c>
      <c r="G13" s="1167">
        <v>8.3732625366782589E-4</v>
      </c>
      <c r="H13" s="1167">
        <v>5.425008307166589E-5</v>
      </c>
      <c r="I13" s="1167">
        <v>4.914859524091109E-5</v>
      </c>
      <c r="J13" s="1167">
        <v>0</v>
      </c>
      <c r="K13" s="1167"/>
      <c r="L13" s="1167">
        <v>4.914859524091109E-5</v>
      </c>
      <c r="M13" s="1167">
        <v>0.40793945708611851</v>
      </c>
      <c r="N13" s="1167">
        <v>2.0201995657097667E-3</v>
      </c>
      <c r="O13" s="1167">
        <v>5.0073428989537776E-6</v>
      </c>
      <c r="P13" s="1167">
        <v>2.2641302743902402E-4</v>
      </c>
      <c r="Q13" s="1167">
        <v>8.8647484890873698E-4</v>
      </c>
      <c r="R13" s="1168">
        <v>0.63800000000000001</v>
      </c>
      <c r="S13" s="1167">
        <v>1</v>
      </c>
      <c r="T13" s="1167">
        <v>1.7071796630630444E-2</v>
      </c>
      <c r="U13" s="1167">
        <v>2.9101999390356259E-4</v>
      </c>
      <c r="V13" s="1167">
        <v>9.214722653660205E-4</v>
      </c>
      <c r="W13" s="1167">
        <v>8.9653037719429306E-3</v>
      </c>
      <c r="X13" s="1167">
        <v>0</v>
      </c>
      <c r="Y13" s="1167">
        <v>0</v>
      </c>
      <c r="Z13" s="1167">
        <v>0</v>
      </c>
      <c r="AA13" s="1167">
        <v>0</v>
      </c>
      <c r="AB13" s="1167">
        <v>0</v>
      </c>
      <c r="AC13" s="1167">
        <v>1</v>
      </c>
      <c r="AD13" s="1167">
        <v>1.7071796630630444E-2</v>
      </c>
      <c r="AE13" s="1167">
        <v>2.9101999390356259E-4</v>
      </c>
      <c r="AF13" s="1167">
        <v>9.214722653660205E-4</v>
      </c>
      <c r="AG13" s="1167">
        <v>8.9653037719429306E-3</v>
      </c>
      <c r="AH13" s="1169"/>
    </row>
    <row r="14" spans="1:34" ht="25">
      <c r="A14" s="1170">
        <v>2</v>
      </c>
      <c r="B14" s="1171" t="s">
        <v>2134</v>
      </c>
      <c r="C14" s="1167">
        <v>0.40788520700304687</v>
      </c>
      <c r="D14" s="1167">
        <v>1.9710509704688552E-3</v>
      </c>
      <c r="E14" s="1167">
        <v>5.0073428989537776E-6</v>
      </c>
      <c r="F14" s="1167">
        <v>2.2641302743902402E-4</v>
      </c>
      <c r="G14" s="1167">
        <v>8.3732625366782589E-4</v>
      </c>
      <c r="H14" s="1167">
        <v>5.425008307166589E-5</v>
      </c>
      <c r="I14" s="1167">
        <v>4.914859524091109E-5</v>
      </c>
      <c r="J14" s="1167">
        <v>0</v>
      </c>
      <c r="K14" s="1167"/>
      <c r="L14" s="1167">
        <v>4.914859524091109E-5</v>
      </c>
      <c r="M14" s="1167">
        <v>0.40793945708611851</v>
      </c>
      <c r="N14" s="1167">
        <v>2.0201995657097667E-3</v>
      </c>
      <c r="O14" s="1167">
        <v>5.0073428989537776E-6</v>
      </c>
      <c r="P14" s="1167">
        <v>2.2641302743902402E-4</v>
      </c>
      <c r="Q14" s="1167">
        <v>8.8647484890873698E-4</v>
      </c>
      <c r="R14" s="1167">
        <v>0.42872843590367038</v>
      </c>
      <c r="S14" s="1167">
        <v>1</v>
      </c>
      <c r="T14" s="1167">
        <v>1.7071796630630444E-2</v>
      </c>
      <c r="U14" s="1167">
        <v>2.9101999390356259E-4</v>
      </c>
      <c r="V14" s="1167">
        <v>9.214722653660205E-4</v>
      </c>
      <c r="W14" s="1167">
        <v>8.9653037719429306E-3</v>
      </c>
      <c r="X14" s="1167">
        <v>0</v>
      </c>
      <c r="Y14" s="1167">
        <v>0</v>
      </c>
      <c r="Z14" s="1167">
        <v>0</v>
      </c>
      <c r="AA14" s="1167">
        <v>0</v>
      </c>
      <c r="AB14" s="1167">
        <v>0</v>
      </c>
      <c r="AC14" s="1167">
        <v>1</v>
      </c>
      <c r="AD14" s="1167">
        <v>1.7071796630630444E-2</v>
      </c>
      <c r="AE14" s="1167">
        <v>2.9101999390356259E-4</v>
      </c>
      <c r="AF14" s="1167">
        <v>9.214722653660205E-4</v>
      </c>
      <c r="AG14" s="1167">
        <v>8.9653037719429306E-3</v>
      </c>
      <c r="AH14" s="1167">
        <v>0.48483184967375642</v>
      </c>
    </row>
    <row r="15" spans="1:34" ht="14.5">
      <c r="A15" s="1172">
        <v>3</v>
      </c>
      <c r="B15" s="1173" t="s">
        <v>2187</v>
      </c>
      <c r="C15" s="1167">
        <v>7.0372470379924672E-4</v>
      </c>
      <c r="D15" s="1167">
        <v>0</v>
      </c>
      <c r="E15" s="1167">
        <v>0</v>
      </c>
      <c r="F15" s="1167">
        <v>0</v>
      </c>
      <c r="G15" s="1167">
        <v>0</v>
      </c>
      <c r="H15" s="1167">
        <v>0</v>
      </c>
      <c r="I15" s="1167">
        <v>0</v>
      </c>
      <c r="J15" s="1167">
        <v>0</v>
      </c>
      <c r="K15" s="1167"/>
      <c r="L15" s="1167">
        <v>0</v>
      </c>
      <c r="M15" s="1167">
        <v>7.0372470379924672E-4</v>
      </c>
      <c r="N15" s="1167">
        <v>0</v>
      </c>
      <c r="O15" s="1167">
        <v>0</v>
      </c>
      <c r="P15" s="1167">
        <v>0</v>
      </c>
      <c r="Q15" s="1167">
        <v>0</v>
      </c>
      <c r="R15" s="1167">
        <v>2.9962526298924741E-3</v>
      </c>
      <c r="S15" s="1167">
        <v>2.7333317760825718E-3</v>
      </c>
      <c r="T15" s="1167">
        <v>0</v>
      </c>
      <c r="U15" s="1167">
        <v>0</v>
      </c>
      <c r="V15" s="1167">
        <v>0</v>
      </c>
      <c r="W15" s="1167">
        <v>0</v>
      </c>
      <c r="X15" s="1167">
        <v>0</v>
      </c>
      <c r="Y15" s="1167">
        <v>0</v>
      </c>
      <c r="Z15" s="1167">
        <v>0</v>
      </c>
      <c r="AA15" s="1167">
        <v>0</v>
      </c>
      <c r="AB15" s="1167">
        <v>0</v>
      </c>
      <c r="AC15" s="1167">
        <v>2.7333317760825718E-3</v>
      </c>
      <c r="AD15" s="1167">
        <v>0</v>
      </c>
      <c r="AE15" s="1167">
        <v>0</v>
      </c>
      <c r="AF15" s="1167">
        <v>0</v>
      </c>
      <c r="AG15" s="1167">
        <v>0</v>
      </c>
      <c r="AH15" s="1167">
        <v>5.7939000387472661E-3</v>
      </c>
    </row>
    <row r="16" spans="1:34" ht="14.5">
      <c r="A16" s="1170">
        <v>4</v>
      </c>
      <c r="B16" s="1174" t="s">
        <v>1311</v>
      </c>
      <c r="C16" s="1167">
        <v>6.7309743294720001E-4</v>
      </c>
      <c r="D16" s="1167">
        <v>0</v>
      </c>
      <c r="E16" s="1167">
        <v>0</v>
      </c>
      <c r="F16" s="1167">
        <v>0</v>
      </c>
      <c r="G16" s="1167">
        <v>0</v>
      </c>
      <c r="H16" s="1167">
        <v>0</v>
      </c>
      <c r="I16" s="1167">
        <v>0</v>
      </c>
      <c r="J16" s="1167">
        <v>0</v>
      </c>
      <c r="K16" s="1167"/>
      <c r="L16" s="1167">
        <v>0</v>
      </c>
      <c r="M16" s="1167">
        <v>6.7309743294720001E-4</v>
      </c>
      <c r="N16" s="1167">
        <v>0</v>
      </c>
      <c r="O16" s="1167">
        <v>0</v>
      </c>
      <c r="P16" s="1167">
        <v>0</v>
      </c>
      <c r="Q16" s="1167">
        <v>0</v>
      </c>
      <c r="R16" s="1167">
        <v>2.9371789563802683E-3</v>
      </c>
      <c r="S16" s="1167">
        <v>2.7333317760825718E-3</v>
      </c>
      <c r="T16" s="1167">
        <v>0</v>
      </c>
      <c r="U16" s="1167">
        <v>0</v>
      </c>
      <c r="V16" s="1167">
        <v>0</v>
      </c>
      <c r="W16" s="1167">
        <v>0</v>
      </c>
      <c r="X16" s="1167">
        <v>0</v>
      </c>
      <c r="Y16" s="1167">
        <v>0</v>
      </c>
      <c r="Z16" s="1167">
        <v>0</v>
      </c>
      <c r="AA16" s="1167">
        <v>0</v>
      </c>
      <c r="AB16" s="1167">
        <v>0</v>
      </c>
      <c r="AC16" s="1167">
        <v>2.7333317760825718E-3</v>
      </c>
      <c r="AD16" s="1167">
        <v>0</v>
      </c>
      <c r="AE16" s="1167">
        <v>0</v>
      </c>
      <c r="AF16" s="1167">
        <v>0</v>
      </c>
      <c r="AG16" s="1167">
        <v>0</v>
      </c>
      <c r="AH16" s="1167">
        <v>5.7939000387472661E-3</v>
      </c>
    </row>
    <row r="17" spans="1:34" ht="14.5">
      <c r="A17" s="1170">
        <v>5</v>
      </c>
      <c r="B17" s="1174" t="s">
        <v>1313</v>
      </c>
      <c r="C17" s="1167">
        <v>3.06272708520467E-5</v>
      </c>
      <c r="D17" s="1167">
        <v>0</v>
      </c>
      <c r="E17" s="1167">
        <v>0</v>
      </c>
      <c r="F17" s="1167">
        <v>0</v>
      </c>
      <c r="G17" s="1167">
        <v>0</v>
      </c>
      <c r="H17" s="1167">
        <v>0</v>
      </c>
      <c r="I17" s="1167">
        <v>0</v>
      </c>
      <c r="J17" s="1167">
        <v>0</v>
      </c>
      <c r="K17" s="1167"/>
      <c r="L17" s="1167">
        <v>0</v>
      </c>
      <c r="M17" s="1167">
        <v>3.06272708520467E-5</v>
      </c>
      <c r="N17" s="1167">
        <v>0</v>
      </c>
      <c r="O17" s="1167">
        <v>0</v>
      </c>
      <c r="P17" s="1167">
        <v>0</v>
      </c>
      <c r="Q17" s="1167">
        <v>0</v>
      </c>
      <c r="R17" s="1167">
        <v>5.9073673512205996E-5</v>
      </c>
      <c r="S17" s="1167">
        <v>0</v>
      </c>
      <c r="T17" s="1167">
        <v>0</v>
      </c>
      <c r="U17" s="1167">
        <v>0</v>
      </c>
      <c r="V17" s="1167">
        <v>0</v>
      </c>
      <c r="W17" s="1167">
        <v>0</v>
      </c>
      <c r="X17" s="1167">
        <v>0</v>
      </c>
      <c r="Y17" s="1167">
        <v>0</v>
      </c>
      <c r="Z17" s="1167">
        <v>0</v>
      </c>
      <c r="AA17" s="1167">
        <v>0</v>
      </c>
      <c r="AB17" s="1167">
        <v>0</v>
      </c>
      <c r="AC17" s="1167">
        <v>0</v>
      </c>
      <c r="AD17" s="1167">
        <v>0</v>
      </c>
      <c r="AE17" s="1167">
        <v>0</v>
      </c>
      <c r="AF17" s="1167">
        <v>0</v>
      </c>
      <c r="AG17" s="1167">
        <v>0</v>
      </c>
      <c r="AH17" s="1167">
        <v>0</v>
      </c>
    </row>
    <row r="18" spans="1:34" ht="14.5">
      <c r="A18" s="1170">
        <v>6</v>
      </c>
      <c r="B18" s="1175" t="s">
        <v>2137</v>
      </c>
      <c r="C18" s="1167">
        <v>3.06272708520467E-5</v>
      </c>
      <c r="D18" s="1167">
        <v>0</v>
      </c>
      <c r="E18" s="1167">
        <v>0</v>
      </c>
      <c r="F18" s="1167">
        <v>0</v>
      </c>
      <c r="G18" s="1167">
        <v>0</v>
      </c>
      <c r="H18" s="1167">
        <v>0</v>
      </c>
      <c r="I18" s="1167">
        <v>0</v>
      </c>
      <c r="J18" s="1167">
        <v>0</v>
      </c>
      <c r="K18" s="1167"/>
      <c r="L18" s="1167">
        <v>0</v>
      </c>
      <c r="M18" s="1167">
        <v>3.06272708520467E-5</v>
      </c>
      <c r="N18" s="1167">
        <v>0</v>
      </c>
      <c r="O18" s="1167">
        <v>0</v>
      </c>
      <c r="P18" s="1167">
        <v>0</v>
      </c>
      <c r="Q18" s="1167">
        <v>0</v>
      </c>
      <c r="R18" s="1167">
        <v>5.9073673512205996E-5</v>
      </c>
      <c r="S18" s="1167">
        <v>0</v>
      </c>
      <c r="T18" s="1167">
        <v>0</v>
      </c>
      <c r="U18" s="1167">
        <v>0</v>
      </c>
      <c r="V18" s="1167">
        <v>0</v>
      </c>
      <c r="W18" s="1167">
        <v>0</v>
      </c>
      <c r="X18" s="1167">
        <v>0</v>
      </c>
      <c r="Y18" s="1167">
        <v>0</v>
      </c>
      <c r="Z18" s="1167">
        <v>0</v>
      </c>
      <c r="AA18" s="1167">
        <v>0</v>
      </c>
      <c r="AB18" s="1167">
        <v>0</v>
      </c>
      <c r="AC18" s="1167">
        <v>0</v>
      </c>
      <c r="AD18" s="1167">
        <v>0</v>
      </c>
      <c r="AE18" s="1167">
        <v>0</v>
      </c>
      <c r="AF18" s="1167">
        <v>0</v>
      </c>
      <c r="AG18" s="1167">
        <v>0</v>
      </c>
      <c r="AH18" s="1167">
        <v>0</v>
      </c>
    </row>
    <row r="19" spans="1:34" ht="14.5">
      <c r="A19" s="1170">
        <v>7</v>
      </c>
      <c r="B19" s="1175" t="s">
        <v>2188</v>
      </c>
      <c r="C19" s="1167">
        <v>0</v>
      </c>
      <c r="D19" s="1167">
        <v>0</v>
      </c>
      <c r="E19" s="1167">
        <v>0</v>
      </c>
      <c r="F19" s="1167">
        <v>0</v>
      </c>
      <c r="G19" s="1167">
        <v>0</v>
      </c>
      <c r="H19" s="1167">
        <v>0</v>
      </c>
      <c r="I19" s="1167">
        <v>0</v>
      </c>
      <c r="J19" s="1167">
        <v>0</v>
      </c>
      <c r="K19" s="1167"/>
      <c r="L19" s="1167">
        <v>0</v>
      </c>
      <c r="M19" s="1167">
        <v>0</v>
      </c>
      <c r="N19" s="1167">
        <v>0</v>
      </c>
      <c r="O19" s="1167">
        <v>0</v>
      </c>
      <c r="P19" s="1167">
        <v>0</v>
      </c>
      <c r="Q19" s="1167">
        <v>0</v>
      </c>
      <c r="R19" s="1167">
        <v>0</v>
      </c>
      <c r="S19" s="1167">
        <v>0</v>
      </c>
      <c r="T19" s="1167">
        <v>0</v>
      </c>
      <c r="U19" s="1167">
        <v>0</v>
      </c>
      <c r="V19" s="1167">
        <v>0</v>
      </c>
      <c r="W19" s="1167">
        <v>0</v>
      </c>
      <c r="X19" s="1167">
        <v>0</v>
      </c>
      <c r="Y19" s="1167">
        <v>0</v>
      </c>
      <c r="Z19" s="1167">
        <v>0</v>
      </c>
      <c r="AA19" s="1167">
        <v>0</v>
      </c>
      <c r="AB19" s="1167">
        <v>0</v>
      </c>
      <c r="AC19" s="1167">
        <v>0</v>
      </c>
      <c r="AD19" s="1167">
        <v>0</v>
      </c>
      <c r="AE19" s="1167">
        <v>0</v>
      </c>
      <c r="AF19" s="1167">
        <v>0</v>
      </c>
      <c r="AG19" s="1167">
        <v>0</v>
      </c>
      <c r="AH19" s="1167">
        <v>0</v>
      </c>
    </row>
    <row r="20" spans="1:34" ht="14.5">
      <c r="A20" s="1170">
        <v>8</v>
      </c>
      <c r="B20" s="1175" t="s">
        <v>2139</v>
      </c>
      <c r="C20" s="1167">
        <v>0</v>
      </c>
      <c r="D20" s="1167">
        <v>0</v>
      </c>
      <c r="E20" s="1167">
        <v>0</v>
      </c>
      <c r="F20" s="1167">
        <v>0</v>
      </c>
      <c r="G20" s="1167">
        <v>0</v>
      </c>
      <c r="H20" s="1167">
        <v>0</v>
      </c>
      <c r="I20" s="1167">
        <v>0</v>
      </c>
      <c r="J20" s="1167">
        <v>0</v>
      </c>
      <c r="K20" s="1167"/>
      <c r="L20" s="1167">
        <v>0</v>
      </c>
      <c r="M20" s="1167">
        <v>0</v>
      </c>
      <c r="N20" s="1167">
        <v>0</v>
      </c>
      <c r="O20" s="1167">
        <v>0</v>
      </c>
      <c r="P20" s="1167">
        <v>0</v>
      </c>
      <c r="Q20" s="1167">
        <v>0</v>
      </c>
      <c r="R20" s="1167">
        <v>0</v>
      </c>
      <c r="S20" s="1167">
        <v>0</v>
      </c>
      <c r="T20" s="1167">
        <v>0</v>
      </c>
      <c r="U20" s="1167">
        <v>0</v>
      </c>
      <c r="V20" s="1176">
        <v>0</v>
      </c>
      <c r="W20" s="1167">
        <v>0</v>
      </c>
      <c r="X20" s="1167">
        <v>0</v>
      </c>
      <c r="Y20" s="1167">
        <v>0</v>
      </c>
      <c r="Z20" s="1167">
        <v>0</v>
      </c>
      <c r="AA20" s="1167">
        <v>0</v>
      </c>
      <c r="AB20" s="1167">
        <v>0</v>
      </c>
      <c r="AC20" s="1167">
        <v>0</v>
      </c>
      <c r="AD20" s="1167">
        <v>0</v>
      </c>
      <c r="AE20" s="1167">
        <v>0</v>
      </c>
      <c r="AF20" s="1167">
        <v>0</v>
      </c>
      <c r="AG20" s="1167">
        <v>0</v>
      </c>
      <c r="AH20" s="1167">
        <v>0</v>
      </c>
    </row>
    <row r="21" spans="1:34" ht="26">
      <c r="A21" s="1172">
        <v>9</v>
      </c>
      <c r="B21" s="1173" t="s">
        <v>2189</v>
      </c>
      <c r="C21" s="1167">
        <v>4.3362452065617129E-3</v>
      </c>
      <c r="D21" s="1167">
        <v>1.9660436275699016E-3</v>
      </c>
      <c r="E21" s="1167">
        <v>0</v>
      </c>
      <c r="F21" s="1167">
        <v>2.2641302743902402E-4</v>
      </c>
      <c r="G21" s="1167">
        <v>8.3732625366782589E-4</v>
      </c>
      <c r="H21" s="1167">
        <v>5.425008307166589E-5</v>
      </c>
      <c r="I21" s="1167">
        <v>4.914859524091109E-5</v>
      </c>
      <c r="J21" s="1167">
        <v>0</v>
      </c>
      <c r="K21" s="1167"/>
      <c r="L21" s="1167">
        <v>4.914859524091109E-5</v>
      </c>
      <c r="M21" s="1167">
        <v>4.3904952896333792E-3</v>
      </c>
      <c r="N21" s="1167">
        <v>2.0151922228108126E-3</v>
      </c>
      <c r="O21" s="1167">
        <v>0</v>
      </c>
      <c r="P21" s="1167">
        <v>2.2641302743902402E-4</v>
      </c>
      <c r="Q21" s="1167">
        <v>8.8647484890873698E-4</v>
      </c>
      <c r="R21" s="1167">
        <v>2.1736503631456919E-2</v>
      </c>
      <c r="S21" s="1167">
        <v>4.2708756547226411E-2</v>
      </c>
      <c r="T21" s="1167">
        <v>0.39291185212032731</v>
      </c>
      <c r="U21" s="1167">
        <v>0</v>
      </c>
      <c r="V21" s="1167">
        <v>2.1575722167117572E-2</v>
      </c>
      <c r="W21" s="1167">
        <v>0.20991722767740367</v>
      </c>
      <c r="X21" s="1167">
        <v>0</v>
      </c>
      <c r="Y21" s="1167">
        <v>0</v>
      </c>
      <c r="Z21" s="1167">
        <v>0</v>
      </c>
      <c r="AA21" s="1167">
        <v>0</v>
      </c>
      <c r="AB21" s="1167">
        <v>0</v>
      </c>
      <c r="AC21" s="1167">
        <v>4.2708756547226411E-2</v>
      </c>
      <c r="AD21" s="1167">
        <v>0.39291185212032731</v>
      </c>
      <c r="AE21" s="1167">
        <v>0</v>
      </c>
      <c r="AF21" s="1167">
        <v>2.1575722167117572E-2</v>
      </c>
      <c r="AG21" s="1167">
        <v>0.20991722767740367</v>
      </c>
      <c r="AH21" s="1167">
        <v>5.5149444161456611E-2</v>
      </c>
    </row>
    <row r="22" spans="1:34" ht="14.5">
      <c r="A22" s="1172">
        <v>10</v>
      </c>
      <c r="B22" s="1173" t="s">
        <v>1319</v>
      </c>
      <c r="C22" s="1167">
        <v>0.397583123444752</v>
      </c>
      <c r="D22" s="1167">
        <v>5.0073428989537776E-6</v>
      </c>
      <c r="E22" s="1167">
        <v>5.0073428989537776E-6</v>
      </c>
      <c r="F22" s="1167">
        <v>0</v>
      </c>
      <c r="G22" s="1167">
        <v>0</v>
      </c>
      <c r="H22" s="1177"/>
      <c r="I22" s="1177"/>
      <c r="J22" s="1177"/>
      <c r="K22" s="1177"/>
      <c r="L22" s="1177"/>
      <c r="M22" s="1167">
        <v>0.397583123444752</v>
      </c>
      <c r="N22" s="1167">
        <v>5.0073428989537776E-6</v>
      </c>
      <c r="O22" s="1167">
        <v>5.0073428989537776E-6</v>
      </c>
      <c r="P22" s="1167">
        <v>0</v>
      </c>
      <c r="Q22" s="1167">
        <v>0</v>
      </c>
      <c r="R22" s="1167">
        <v>0.397583123444752</v>
      </c>
      <c r="S22" s="1167">
        <v>0.9409733458069871</v>
      </c>
      <c r="T22" s="1167">
        <v>3.0927549138385128E-4</v>
      </c>
      <c r="U22" s="1167">
        <v>3.0927549138385128E-4</v>
      </c>
      <c r="V22" s="1167">
        <v>0</v>
      </c>
      <c r="W22" s="1167">
        <v>0</v>
      </c>
      <c r="X22" s="1177"/>
      <c r="Y22" s="1177"/>
      <c r="Z22" s="1177"/>
      <c r="AA22" s="1177"/>
      <c r="AB22" s="1177"/>
      <c r="AC22" s="1167">
        <v>0.9409733458069871</v>
      </c>
      <c r="AD22" s="1167">
        <v>3.0927549138385128E-4</v>
      </c>
      <c r="AE22" s="1167">
        <v>3.0927549138385128E-4</v>
      </c>
      <c r="AF22" s="1167">
        <v>0</v>
      </c>
      <c r="AG22" s="1167">
        <v>0</v>
      </c>
      <c r="AH22" s="1167">
        <v>0.39936091557417375</v>
      </c>
    </row>
    <row r="23" spans="1:34" ht="25">
      <c r="A23" s="1170">
        <v>11</v>
      </c>
      <c r="B23" s="1175" t="s">
        <v>2141</v>
      </c>
      <c r="C23" s="1167">
        <v>0.37657638565172358</v>
      </c>
      <c r="D23" s="1167">
        <v>5.0073428989537776E-6</v>
      </c>
      <c r="E23" s="1167">
        <v>5.0073428989537776E-6</v>
      </c>
      <c r="F23" s="1167">
        <v>0</v>
      </c>
      <c r="G23" s="1167">
        <v>0</v>
      </c>
      <c r="H23" s="1177"/>
      <c r="I23" s="1177"/>
      <c r="J23" s="1177"/>
      <c r="K23" s="1177"/>
      <c r="L23" s="1177"/>
      <c r="M23" s="1167">
        <v>0.37657638565172358</v>
      </c>
      <c r="N23" s="1167">
        <v>5.0073428989537776E-6</v>
      </c>
      <c r="O23" s="1167">
        <v>5.0073428989537776E-6</v>
      </c>
      <c r="P23" s="1167">
        <v>0</v>
      </c>
      <c r="Q23" s="1167">
        <v>0</v>
      </c>
      <c r="R23" s="1167">
        <v>0.37657638565172358</v>
      </c>
      <c r="S23" s="1167">
        <v>0.80572985358453619</v>
      </c>
      <c r="T23" s="1167">
        <v>3.6118804908229592E-4</v>
      </c>
      <c r="U23" s="1167">
        <v>3.6118804908229592E-4</v>
      </c>
      <c r="V23" s="1167">
        <v>0</v>
      </c>
      <c r="W23" s="1167">
        <v>0</v>
      </c>
      <c r="X23" s="1177"/>
      <c r="Y23" s="1177"/>
      <c r="Z23" s="1177"/>
      <c r="AA23" s="1177"/>
      <c r="AB23" s="1177"/>
      <c r="AC23" s="1167">
        <v>0.80572985358453619</v>
      </c>
      <c r="AD23" s="1167">
        <v>3.6118804908229592E-4</v>
      </c>
      <c r="AE23" s="1167">
        <v>3.6118804908229592E-4</v>
      </c>
      <c r="AF23" s="1167">
        <v>0</v>
      </c>
      <c r="AG23" s="1167">
        <v>0</v>
      </c>
      <c r="AH23" s="1167">
        <v>0.28945995791707174</v>
      </c>
    </row>
    <row r="24" spans="1:34" ht="14.5">
      <c r="A24" s="1170">
        <v>12</v>
      </c>
      <c r="B24" s="1175" t="s">
        <v>2142</v>
      </c>
      <c r="C24" s="1167">
        <v>2.3046479977826603E-2</v>
      </c>
      <c r="D24" s="1167">
        <v>0</v>
      </c>
      <c r="E24" s="1167">
        <v>0</v>
      </c>
      <c r="F24" s="1167">
        <v>0</v>
      </c>
      <c r="G24" s="1167">
        <v>0</v>
      </c>
      <c r="H24" s="1177"/>
      <c r="I24" s="1177"/>
      <c r="J24" s="1177"/>
      <c r="K24" s="1177"/>
      <c r="L24" s="1177"/>
      <c r="M24" s="1167">
        <v>2.3046479977826603E-2</v>
      </c>
      <c r="N24" s="1167">
        <v>0</v>
      </c>
      <c r="O24" s="1167">
        <v>0</v>
      </c>
      <c r="P24" s="1167">
        <v>0</v>
      </c>
      <c r="Q24" s="1167">
        <v>0</v>
      </c>
      <c r="R24" s="1167">
        <v>2.3046479977826603E-2</v>
      </c>
      <c r="S24" s="1167">
        <v>0.37140107546745832</v>
      </c>
      <c r="T24" s="1167">
        <v>0</v>
      </c>
      <c r="U24" s="1167">
        <v>0</v>
      </c>
      <c r="V24" s="1167">
        <v>0</v>
      </c>
      <c r="W24" s="1167">
        <v>0</v>
      </c>
      <c r="X24" s="1177"/>
      <c r="Y24" s="1177"/>
      <c r="Z24" s="1177"/>
      <c r="AA24" s="1177"/>
      <c r="AB24" s="1177"/>
      <c r="AC24" s="1167">
        <v>0.37140107546745832</v>
      </c>
      <c r="AD24" s="1167">
        <v>0</v>
      </c>
      <c r="AE24" s="1167">
        <v>0</v>
      </c>
      <c r="AF24" s="1167">
        <v>0</v>
      </c>
      <c r="AG24" s="1167">
        <v>0</v>
      </c>
      <c r="AH24" s="1167">
        <v>0.13342653148185268</v>
      </c>
    </row>
    <row r="25" spans="1:34" ht="14.5">
      <c r="A25" s="1170">
        <v>13</v>
      </c>
      <c r="B25" s="1175" t="s">
        <v>2143</v>
      </c>
      <c r="C25" s="1167">
        <v>3.0355335144065031E-3</v>
      </c>
      <c r="D25" s="1167">
        <v>0</v>
      </c>
      <c r="E25" s="1167">
        <v>0</v>
      </c>
      <c r="F25" s="1167">
        <v>0</v>
      </c>
      <c r="G25" s="1167">
        <v>0</v>
      </c>
      <c r="H25" s="1177"/>
      <c r="I25" s="1177"/>
      <c r="J25" s="1177"/>
      <c r="K25" s="1177"/>
      <c r="L25" s="1177"/>
      <c r="M25" s="1167">
        <v>3.0355335144065031E-3</v>
      </c>
      <c r="N25" s="1167">
        <v>0</v>
      </c>
      <c r="O25" s="1167">
        <v>0</v>
      </c>
      <c r="P25" s="1167">
        <v>0</v>
      </c>
      <c r="Q25" s="1167">
        <v>0</v>
      </c>
      <c r="R25" s="1167">
        <v>3.0355335144065031E-3</v>
      </c>
      <c r="S25" s="1167">
        <v>4.2967344061252542E-2</v>
      </c>
      <c r="T25" s="1167">
        <v>0</v>
      </c>
      <c r="U25" s="1167">
        <v>0</v>
      </c>
      <c r="V25" s="1167">
        <v>0</v>
      </c>
      <c r="W25" s="1167">
        <v>0</v>
      </c>
      <c r="X25" s="1177"/>
      <c r="Y25" s="1177"/>
      <c r="Z25" s="1177"/>
      <c r="AA25" s="1177"/>
      <c r="AB25" s="1177"/>
      <c r="AC25" s="1167">
        <v>4.2967344061252542E-2</v>
      </c>
      <c r="AD25" s="1167">
        <v>0</v>
      </c>
      <c r="AE25" s="1167">
        <v>0</v>
      </c>
      <c r="AF25" s="1167">
        <v>0</v>
      </c>
      <c r="AG25" s="1167">
        <v>0</v>
      </c>
      <c r="AH25" s="1167">
        <v>1.5436098772370477E-2</v>
      </c>
    </row>
    <row r="26" spans="1:34" ht="14.5">
      <c r="A26" s="1170">
        <v>14</v>
      </c>
      <c r="B26" s="1174" t="s">
        <v>2190</v>
      </c>
      <c r="C26" s="1167">
        <v>5.0972334480828057E-3</v>
      </c>
      <c r="D26" s="1167">
        <v>0</v>
      </c>
      <c r="E26" s="1167">
        <v>0</v>
      </c>
      <c r="F26" s="1167">
        <v>0</v>
      </c>
      <c r="G26" s="1167">
        <v>0</v>
      </c>
      <c r="H26" s="1177"/>
      <c r="I26" s="1177"/>
      <c r="J26" s="1177"/>
      <c r="K26" s="1177"/>
      <c r="L26" s="1177"/>
      <c r="M26" s="1167">
        <v>5.0972334480828057E-3</v>
      </c>
      <c r="N26" s="1167">
        <v>0</v>
      </c>
      <c r="O26" s="1167">
        <v>0</v>
      </c>
      <c r="P26" s="1167">
        <v>0</v>
      </c>
      <c r="Q26" s="1167">
        <v>0</v>
      </c>
      <c r="R26" s="1167">
        <v>6.2476759977178192E-3</v>
      </c>
      <c r="S26" s="1167">
        <v>1.3584565869703816E-2</v>
      </c>
      <c r="T26" s="1167">
        <v>0</v>
      </c>
      <c r="U26" s="1167">
        <v>0</v>
      </c>
      <c r="V26" s="1167">
        <v>0</v>
      </c>
      <c r="W26" s="1167">
        <v>0</v>
      </c>
      <c r="X26" s="1177"/>
      <c r="Y26" s="1177"/>
      <c r="Z26" s="1177"/>
      <c r="AA26" s="1177"/>
      <c r="AB26" s="1177"/>
      <c r="AC26" s="1167">
        <v>1.3584565869703816E-2</v>
      </c>
      <c r="AD26" s="1167">
        <v>0</v>
      </c>
      <c r="AE26" s="1167">
        <v>0</v>
      </c>
      <c r="AF26" s="1167">
        <v>0</v>
      </c>
      <c r="AG26" s="1167">
        <v>0</v>
      </c>
      <c r="AH26" s="1167">
        <v>2.452758989937882E-2</v>
      </c>
    </row>
    <row r="27" spans="1:34" ht="14.5">
      <c r="A27" s="1170">
        <v>15</v>
      </c>
      <c r="B27" s="1178" t="s">
        <v>2145</v>
      </c>
      <c r="C27" s="1167">
        <v>5.0003946274431166E-3</v>
      </c>
      <c r="D27" s="1167">
        <v>0</v>
      </c>
      <c r="E27" s="1167">
        <v>0</v>
      </c>
      <c r="F27" s="1167">
        <v>0</v>
      </c>
      <c r="G27" s="1167">
        <v>0</v>
      </c>
      <c r="H27" s="1177"/>
      <c r="I27" s="1177"/>
      <c r="J27" s="1177"/>
      <c r="K27" s="1177"/>
      <c r="L27" s="1177"/>
      <c r="M27" s="1167">
        <v>5.0003946274431166E-3</v>
      </c>
      <c r="N27" s="1167">
        <v>0</v>
      </c>
      <c r="O27" s="1167">
        <v>0</v>
      </c>
      <c r="P27" s="1167">
        <v>0</v>
      </c>
      <c r="Q27" s="1167">
        <v>0</v>
      </c>
      <c r="R27" s="1167">
        <v>5.0003946274431166E-3</v>
      </c>
      <c r="S27" s="1167">
        <v>5.7971360305026772E-3</v>
      </c>
      <c r="T27" s="1167">
        <v>0</v>
      </c>
      <c r="U27" s="1167">
        <v>0</v>
      </c>
      <c r="V27" s="1167">
        <v>0</v>
      </c>
      <c r="W27" s="1167">
        <v>0</v>
      </c>
      <c r="X27" s="1177"/>
      <c r="Y27" s="1177"/>
      <c r="Z27" s="1177"/>
      <c r="AA27" s="1177"/>
      <c r="AB27" s="1177"/>
      <c r="AC27" s="1167">
        <v>5.7971360305026772E-3</v>
      </c>
      <c r="AD27" s="1167">
        <v>0</v>
      </c>
      <c r="AE27" s="1167">
        <v>0</v>
      </c>
      <c r="AF27" s="1167">
        <v>0</v>
      </c>
      <c r="AG27" s="1167">
        <v>0</v>
      </c>
      <c r="AH27" s="1167">
        <v>2.2917938771827794E-3</v>
      </c>
    </row>
    <row r="28" spans="1:34" ht="14.5">
      <c r="A28" s="1170">
        <v>16</v>
      </c>
      <c r="B28" s="1178" t="s">
        <v>2146</v>
      </c>
      <c r="C28" s="1167">
        <v>9.6838820639688999E-5</v>
      </c>
      <c r="D28" s="1167">
        <v>0</v>
      </c>
      <c r="E28" s="1167">
        <v>0</v>
      </c>
      <c r="F28" s="1167">
        <v>0</v>
      </c>
      <c r="G28" s="1167">
        <v>0</v>
      </c>
      <c r="H28" s="1167">
        <v>0</v>
      </c>
      <c r="I28" s="1167">
        <v>0</v>
      </c>
      <c r="J28" s="1167">
        <v>0</v>
      </c>
      <c r="K28" s="1167"/>
      <c r="L28" s="1167">
        <v>0</v>
      </c>
      <c r="M28" s="1167">
        <v>9.6838820639688999E-5</v>
      </c>
      <c r="N28" s="1167">
        <v>0</v>
      </c>
      <c r="O28" s="1167">
        <v>0</v>
      </c>
      <c r="P28" s="1167">
        <v>0</v>
      </c>
      <c r="Q28" s="1167">
        <v>0</v>
      </c>
      <c r="R28" s="1167">
        <v>1.2472813702747026E-3</v>
      </c>
      <c r="S28" s="1167">
        <v>7.7874298392011394E-3</v>
      </c>
      <c r="T28" s="1167">
        <v>0</v>
      </c>
      <c r="U28" s="1167">
        <v>0</v>
      </c>
      <c r="V28" s="1167">
        <v>0</v>
      </c>
      <c r="W28" s="1167">
        <v>0</v>
      </c>
      <c r="X28" s="1167">
        <v>0</v>
      </c>
      <c r="Y28" s="1167">
        <v>0</v>
      </c>
      <c r="Z28" s="1167">
        <v>0</v>
      </c>
      <c r="AA28" s="1167">
        <v>0</v>
      </c>
      <c r="AB28" s="1167">
        <v>0</v>
      </c>
      <c r="AC28" s="1167">
        <v>7.7874298392011394E-3</v>
      </c>
      <c r="AD28" s="1167">
        <v>0</v>
      </c>
      <c r="AE28" s="1167">
        <v>0</v>
      </c>
      <c r="AF28" s="1167">
        <v>0</v>
      </c>
      <c r="AG28" s="1167">
        <v>0</v>
      </c>
      <c r="AH28" s="1167">
        <v>2.2235796022196039E-2</v>
      </c>
    </row>
    <row r="29" spans="1:34" ht="25">
      <c r="A29" s="1179">
        <v>17</v>
      </c>
      <c r="B29" s="1180" t="s">
        <v>2147</v>
      </c>
      <c r="C29" s="1181">
        <v>1.6488019985118717E-4</v>
      </c>
      <c r="D29" s="1181">
        <v>0</v>
      </c>
      <c r="E29" s="1181">
        <v>0</v>
      </c>
      <c r="F29" s="1181">
        <v>0</v>
      </c>
      <c r="G29" s="1181">
        <v>0</v>
      </c>
      <c r="H29" s="1182"/>
      <c r="I29" s="1182"/>
      <c r="J29" s="1182"/>
      <c r="K29" s="1182"/>
      <c r="L29" s="1182"/>
      <c r="M29" s="1181">
        <v>1.6488019985118717E-4</v>
      </c>
      <c r="N29" s="1181">
        <v>0</v>
      </c>
      <c r="O29" s="1181">
        <v>0</v>
      </c>
      <c r="P29" s="1181">
        <v>0</v>
      </c>
      <c r="Q29" s="1181">
        <v>0</v>
      </c>
      <c r="R29" s="1181">
        <v>1.6488019985118717E-4</v>
      </c>
      <c r="S29" s="1181">
        <v>0</v>
      </c>
      <c r="T29" s="1181">
        <v>0</v>
      </c>
      <c r="U29" s="1181">
        <v>0</v>
      </c>
      <c r="V29" s="1181">
        <v>0</v>
      </c>
      <c r="W29" s="1181">
        <v>0</v>
      </c>
      <c r="X29" s="1182"/>
      <c r="Y29" s="1182"/>
      <c r="Z29" s="1182"/>
      <c r="AA29" s="1182"/>
      <c r="AB29" s="1182"/>
      <c r="AC29" s="1181">
        <v>0</v>
      </c>
      <c r="AD29" s="1181">
        <v>0</v>
      </c>
      <c r="AE29" s="1181">
        <v>0</v>
      </c>
      <c r="AF29" s="1181">
        <v>0</v>
      </c>
      <c r="AG29" s="1181">
        <v>0</v>
      </c>
      <c r="AH29" s="1181">
        <v>0</v>
      </c>
    </row>
  </sheetData>
  <mergeCells count="24">
    <mergeCell ref="C7:E7"/>
    <mergeCell ref="C8:R8"/>
    <mergeCell ref="S8:AH8"/>
    <mergeCell ref="A9:B12"/>
    <mergeCell ref="C9:G9"/>
    <mergeCell ref="H9:L9"/>
    <mergeCell ref="M9:R9"/>
    <mergeCell ref="S9:W9"/>
    <mergeCell ref="X9:AB9"/>
    <mergeCell ref="AC9:AG9"/>
    <mergeCell ref="AC10:AG10"/>
    <mergeCell ref="AH10:AH12"/>
    <mergeCell ref="D11:G11"/>
    <mergeCell ref="I11:L11"/>
    <mergeCell ref="N11:Q11"/>
    <mergeCell ref="T11:W11"/>
    <mergeCell ref="Y11:AB11"/>
    <mergeCell ref="AD11:AG11"/>
    <mergeCell ref="C10:G10"/>
    <mergeCell ref="H10:L10"/>
    <mergeCell ref="M10:Q10"/>
    <mergeCell ref="R10:R12"/>
    <mergeCell ref="S10:W10"/>
    <mergeCell ref="X10:AB10"/>
  </mergeCells>
  <pageMargins left="0.7" right="0.7" top="0.75" bottom="0.75" header="0.3" footer="0.3"/>
  <pageSetup paperSize="9" orientation="portrait" r:id="rId1"/>
  <headerFooter>
    <oddHeader>&amp;C&amp;"Calibri"&amp;10&amp;K000000 Strictly Confidential&amp;1#_x000D_</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AF3E7-D298-4E0C-9ECF-11FBC4286689}">
  <sheetPr>
    <pageSetUpPr fitToPage="1"/>
  </sheetPr>
  <dimension ref="A1:H29"/>
  <sheetViews>
    <sheetView zoomScale="90" zoomScaleNormal="90" workbookViewId="0">
      <selection activeCell="J13" sqref="J13"/>
    </sheetView>
  </sheetViews>
  <sheetFormatPr defaultColWidth="8.81640625" defaultRowHeight="11.5"/>
  <cols>
    <col min="1" max="1" width="6.453125" style="960" customWidth="1"/>
    <col min="2" max="3" width="37.81640625" style="960" customWidth="1"/>
    <col min="4" max="6" width="25.81640625" style="960" customWidth="1"/>
    <col min="7" max="7" width="51.54296875" style="960" customWidth="1"/>
    <col min="8" max="16384" width="8.81640625" style="960"/>
  </cols>
  <sheetData>
    <row r="1" spans="1:7" s="933" customFormat="1" ht="14.5">
      <c r="B1" s="955"/>
    </row>
    <row r="2" spans="1:7" s="933" customFormat="1" ht="14.5">
      <c r="B2" s="955"/>
    </row>
    <row r="3" spans="1:7" s="933" customFormat="1" ht="14.5">
      <c r="B3" s="955"/>
    </row>
    <row r="4" spans="1:7" s="933" customFormat="1" ht="14.5">
      <c r="B4" s="1016" t="s">
        <v>94</v>
      </c>
      <c r="C4" s="1016" t="s">
        <v>95</v>
      </c>
      <c r="D4" s="1016" t="s">
        <v>96</v>
      </c>
      <c r="E4" s="1016" t="s">
        <v>139</v>
      </c>
      <c r="F4" s="1016" t="s">
        <v>140</v>
      </c>
      <c r="G4" s="1016" t="s">
        <v>253</v>
      </c>
    </row>
    <row r="5" spans="1:7" ht="15.5">
      <c r="A5" s="1183" t="s">
        <v>93</v>
      </c>
      <c r="B5" s="1022"/>
      <c r="C5" s="1022"/>
      <c r="D5" s="1022"/>
      <c r="E5" s="1022"/>
      <c r="F5" s="1022"/>
      <c r="G5" s="1022"/>
    </row>
    <row r="6" spans="1:7" ht="13">
      <c r="A6" s="1184" t="s">
        <v>1984</v>
      </c>
      <c r="B6" s="1022"/>
      <c r="C6" s="1022"/>
      <c r="D6" s="1022"/>
      <c r="E6" s="1022"/>
      <c r="F6" s="1022"/>
      <c r="G6" s="1022"/>
    </row>
    <row r="7" spans="1:7" ht="12.5">
      <c r="A7" s="1082"/>
      <c r="B7" s="1487" t="s">
        <v>2191</v>
      </c>
      <c r="C7" s="1487" t="s">
        <v>2192</v>
      </c>
      <c r="D7" s="1485" t="s">
        <v>2193</v>
      </c>
      <c r="E7" s="1485" t="s">
        <v>2194</v>
      </c>
      <c r="F7" s="1485" t="s">
        <v>2195</v>
      </c>
      <c r="G7" s="1485" t="s">
        <v>2196</v>
      </c>
    </row>
    <row r="8" spans="1:7" ht="34.5" customHeight="1">
      <c r="A8" s="1185"/>
      <c r="B8" s="1488"/>
      <c r="C8" s="1488"/>
      <c r="D8" s="1488"/>
      <c r="E8" s="1486"/>
      <c r="F8" s="1486"/>
      <c r="G8" s="1486"/>
    </row>
    <row r="9" spans="1:7" ht="43.5">
      <c r="A9" s="979">
        <v>1</v>
      </c>
      <c r="B9" s="1480" t="s">
        <v>2197</v>
      </c>
      <c r="C9" s="1186" t="s">
        <v>2187</v>
      </c>
      <c r="D9" s="1187">
        <v>470.25</v>
      </c>
      <c r="E9" s="1188" t="s">
        <v>2198</v>
      </c>
      <c r="F9" s="1188" t="s">
        <v>2199</v>
      </c>
      <c r="G9" s="1189" t="s">
        <v>2200</v>
      </c>
    </row>
    <row r="10" spans="1:7" ht="29">
      <c r="A10" s="979">
        <v>2</v>
      </c>
      <c r="B10" s="1481"/>
      <c r="C10" s="1186" t="s">
        <v>1315</v>
      </c>
      <c r="D10" s="1187">
        <v>59.01</v>
      </c>
      <c r="E10" s="1188" t="s">
        <v>2198</v>
      </c>
      <c r="F10" s="1188" t="s">
        <v>2199</v>
      </c>
      <c r="G10" s="1189" t="s">
        <v>2201</v>
      </c>
    </row>
    <row r="11" spans="1:7" s="1193" customFormat="1" ht="26.15" customHeight="1">
      <c r="A11" s="986">
        <v>3</v>
      </c>
      <c r="B11" s="1481"/>
      <c r="C11" s="1190" t="s">
        <v>2077</v>
      </c>
      <c r="D11" s="1191"/>
      <c r="E11" s="1191"/>
      <c r="F11" s="1191"/>
      <c r="G11" s="1192"/>
    </row>
    <row r="12" spans="1:7" ht="43.5">
      <c r="A12" s="979">
        <v>4</v>
      </c>
      <c r="B12" s="1482"/>
      <c r="C12" s="1186" t="s">
        <v>2202</v>
      </c>
      <c r="D12" s="1187">
        <v>948.68</v>
      </c>
      <c r="E12" s="1188" t="s">
        <v>2198</v>
      </c>
      <c r="F12" s="1188" t="s">
        <v>2199</v>
      </c>
      <c r="G12" s="1189" t="s">
        <v>2200</v>
      </c>
    </row>
    <row r="13" spans="1:7" ht="12.65" customHeight="1">
      <c r="A13" s="1194">
        <v>5</v>
      </c>
      <c r="B13" s="1480" t="s">
        <v>2203</v>
      </c>
      <c r="C13" s="1195" t="s">
        <v>2187</v>
      </c>
      <c r="D13" s="1196"/>
      <c r="E13" s="1196"/>
      <c r="F13" s="1196"/>
      <c r="G13" s="1197"/>
    </row>
    <row r="14" spans="1:7" ht="72.5">
      <c r="A14" s="979"/>
      <c r="B14" s="1481"/>
      <c r="C14" s="1186" t="s">
        <v>1315</v>
      </c>
      <c r="D14" s="1198">
        <v>3075.27</v>
      </c>
      <c r="E14" s="1188" t="s">
        <v>2198</v>
      </c>
      <c r="F14" s="1188" t="s">
        <v>2198</v>
      </c>
      <c r="G14" s="1189" t="s">
        <v>2204</v>
      </c>
    </row>
    <row r="15" spans="1:7" s="1193" customFormat="1" ht="26.15" customHeight="1">
      <c r="A15" s="986">
        <v>7</v>
      </c>
      <c r="B15" s="1481"/>
      <c r="C15" s="1190" t="s">
        <v>2077</v>
      </c>
      <c r="D15" s="1199">
        <v>307.54000000000002</v>
      </c>
      <c r="E15" s="1200" t="s">
        <v>2198</v>
      </c>
      <c r="F15" s="1200" t="s">
        <v>2199</v>
      </c>
      <c r="G15" s="1201"/>
    </row>
    <row r="16" spans="1:7" ht="43.5">
      <c r="A16" s="979">
        <v>8</v>
      </c>
      <c r="B16" s="1481"/>
      <c r="C16" s="1186" t="s">
        <v>1319</v>
      </c>
      <c r="D16" s="1198">
        <v>2745.21</v>
      </c>
      <c r="E16" s="1188" t="s">
        <v>2198</v>
      </c>
      <c r="F16" s="1188" t="s">
        <v>2199</v>
      </c>
      <c r="G16" s="1202" t="s">
        <v>2205</v>
      </c>
    </row>
    <row r="17" spans="1:8" s="1193" customFormat="1" ht="26.15" customHeight="1">
      <c r="A17" s="986">
        <v>9</v>
      </c>
      <c r="B17" s="1481"/>
      <c r="C17" s="1190" t="s">
        <v>2078</v>
      </c>
      <c r="D17" s="1199">
        <v>2684.99</v>
      </c>
      <c r="E17" s="1200" t="s">
        <v>2198</v>
      </c>
      <c r="F17" s="1200" t="s">
        <v>2199</v>
      </c>
      <c r="G17" s="1201"/>
    </row>
    <row r="18" spans="1:8" s="1193" customFormat="1" ht="13.4" customHeight="1">
      <c r="A18" s="986">
        <v>10</v>
      </c>
      <c r="B18" s="1481"/>
      <c r="C18" s="1190" t="s">
        <v>2206</v>
      </c>
      <c r="D18" s="1199">
        <v>0.24</v>
      </c>
      <c r="E18" s="1203" t="s">
        <v>2198</v>
      </c>
      <c r="F18" s="1203" t="s">
        <v>2199</v>
      </c>
      <c r="G18" s="1201"/>
    </row>
    <row r="19" spans="1:8" ht="12.65" customHeight="1">
      <c r="A19" s="1039">
        <v>11</v>
      </c>
      <c r="B19" s="1482"/>
      <c r="C19" s="1204" t="s">
        <v>2202</v>
      </c>
      <c r="D19" s="1205"/>
      <c r="E19" s="1205"/>
      <c r="F19" s="1205"/>
      <c r="G19" s="1205"/>
    </row>
    <row r="21" spans="1:8" ht="23.9" customHeight="1">
      <c r="B21" s="1483"/>
      <c r="C21" s="1483"/>
      <c r="D21" s="1483"/>
      <c r="E21" s="1483"/>
      <c r="F21" s="1483"/>
      <c r="G21" s="1483"/>
    </row>
    <row r="22" spans="1:8" ht="272.89999999999998" customHeight="1">
      <c r="B22" s="1484" t="s">
        <v>2207</v>
      </c>
      <c r="C22" s="1484"/>
      <c r="D22" s="1484"/>
      <c r="E22" s="1484"/>
      <c r="F22" s="1484"/>
      <c r="G22" s="1484"/>
      <c r="H22" s="1206"/>
    </row>
    <row r="23" spans="1:8" ht="272.89999999999998" customHeight="1">
      <c r="B23" s="1484"/>
      <c r="C23" s="1484"/>
      <c r="D23" s="1484"/>
      <c r="E23" s="1484"/>
      <c r="F23" s="1484"/>
      <c r="G23" s="1484"/>
      <c r="H23" s="1206"/>
    </row>
    <row r="24" spans="1:8" ht="272.89999999999998" customHeight="1">
      <c r="B24" s="1484"/>
      <c r="C24" s="1484"/>
      <c r="D24" s="1484"/>
      <c r="E24" s="1484"/>
      <c r="F24" s="1484"/>
      <c r="G24" s="1484"/>
      <c r="H24" s="1206"/>
    </row>
    <row r="25" spans="1:8" ht="12.65" customHeight="1">
      <c r="B25" s="1206"/>
      <c r="C25" s="1206"/>
      <c r="D25" s="1206"/>
      <c r="E25" s="1206"/>
      <c r="F25" s="1206"/>
      <c r="G25" s="1206"/>
      <c r="H25" s="1206"/>
    </row>
    <row r="26" spans="1:8" ht="11.9" customHeight="1">
      <c r="B26" s="1206"/>
      <c r="C26" s="1206"/>
      <c r="D26" s="1206"/>
      <c r="E26" s="1206"/>
      <c r="F26" s="1206"/>
      <c r="G26" s="1206"/>
      <c r="H26" s="1206"/>
    </row>
    <row r="27" spans="1:8" ht="12.5">
      <c r="B27" s="1206"/>
      <c r="C27" s="1206"/>
      <c r="D27" s="1206"/>
      <c r="E27" s="1206"/>
      <c r="F27" s="1206"/>
      <c r="G27" s="1206"/>
      <c r="H27" s="1206"/>
    </row>
    <row r="29" spans="1:8" ht="12.5">
      <c r="B29" s="1422"/>
      <c r="C29" s="1422"/>
      <c r="D29" s="1422"/>
      <c r="E29" s="1422"/>
      <c r="F29" s="1422"/>
      <c r="G29" s="1422"/>
    </row>
  </sheetData>
  <mergeCells count="11">
    <mergeCell ref="G7:G8"/>
    <mergeCell ref="B7:B8"/>
    <mergeCell ref="C7:C8"/>
    <mergeCell ref="D7:D8"/>
    <mergeCell ref="E7:E8"/>
    <mergeCell ref="F7:F8"/>
    <mergeCell ref="B9:B12"/>
    <mergeCell ref="B13:B19"/>
    <mergeCell ref="B21:G21"/>
    <mergeCell ref="B22:G24"/>
    <mergeCell ref="B29:G29"/>
  </mergeCells>
  <pageMargins left="0.70866141732283472" right="0.70866141732283472" top="0.74803149606299213" bottom="0.74803149606299213" header="0.31496062992125984" footer="0.31496062992125984"/>
  <pageSetup scale="43" orientation="landscape" r:id="rId1"/>
  <headerFooter>
    <oddHeader>&amp;C&amp;"Calibri"&amp;10&amp;K000000 Strictly Confidential&amp;1#_x000D_&amp;"Calibri"&amp;11&amp;K000000&amp;"Arial"&amp;10&amp;K000000</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59687-80E8-454B-881B-4600E3C0460E}">
  <dimension ref="A1:A6"/>
  <sheetViews>
    <sheetView zoomScale="90" zoomScaleNormal="90" workbookViewId="0">
      <selection activeCell="A5" sqref="A5"/>
    </sheetView>
  </sheetViews>
  <sheetFormatPr defaultColWidth="9.1796875" defaultRowHeight="12.5"/>
  <cols>
    <col min="1" max="1" width="105.26953125" style="122" customWidth="1"/>
    <col min="2" max="16384" width="9.1796875" style="122"/>
  </cols>
  <sheetData>
    <row r="1" spans="1:1" ht="15.75" customHeight="1"/>
    <row r="2" spans="1:1" ht="15.75" customHeight="1"/>
    <row r="3" spans="1:1" ht="15.75" customHeight="1"/>
    <row r="4" spans="1:1" ht="15.75" customHeight="1"/>
    <row r="5" spans="1:1" ht="15.75" customHeight="1">
      <c r="A5" s="68" t="s">
        <v>508</v>
      </c>
    </row>
    <row r="6" spans="1:1" ht="106.5" customHeight="1" thickBot="1">
      <c r="A6" s="528" t="s">
        <v>509</v>
      </c>
    </row>
  </sheetData>
  <pageMargins left="0.7" right="0.7" top="0.75" bottom="0.75" header="0.3" footer="0.3"/>
  <pageSetup paperSize="9" scale="7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4609-CBF4-4E92-AB58-6E25CE7A8890}">
  <dimension ref="A1:D42"/>
  <sheetViews>
    <sheetView zoomScale="90" zoomScaleNormal="90" workbookViewId="0">
      <selection activeCell="G39" sqref="G39"/>
    </sheetView>
  </sheetViews>
  <sheetFormatPr defaultColWidth="9.1796875" defaultRowHeight="12.5"/>
  <cols>
    <col min="1" max="1" width="59.26953125" style="122" customWidth="1"/>
    <col min="2" max="2" width="39.26953125" style="122" bestFit="1" customWidth="1"/>
    <col min="3" max="16384" width="9.1796875" style="122"/>
  </cols>
  <sheetData>
    <row r="1" spans="1:4" ht="15.75" customHeight="1"/>
    <row r="2" spans="1:4" ht="15.75" customHeight="1"/>
    <row r="3" spans="1:4" ht="15.75" customHeight="1"/>
    <row r="4" spans="1:4" ht="15.75" customHeight="1" thickBot="1"/>
    <row r="5" spans="1:4" ht="36.75" customHeight="1" thickTop="1">
      <c r="A5" s="1230" t="s">
        <v>510</v>
      </c>
      <c r="B5" s="1230"/>
    </row>
    <row r="6" spans="1:4">
      <c r="A6" s="529" t="s">
        <v>511</v>
      </c>
      <c r="B6" s="529" t="s">
        <v>512</v>
      </c>
      <c r="C6" s="318"/>
      <c r="D6" s="318"/>
    </row>
    <row r="7" spans="1:4">
      <c r="A7" s="530" t="s">
        <v>513</v>
      </c>
      <c r="B7" s="530" t="s">
        <v>514</v>
      </c>
      <c r="C7" s="318"/>
      <c r="D7" s="318"/>
    </row>
    <row r="8" spans="1:4">
      <c r="A8" s="531" t="s">
        <v>515</v>
      </c>
      <c r="B8" s="531" t="s">
        <v>516</v>
      </c>
      <c r="C8" s="318"/>
      <c r="D8" s="318"/>
    </row>
    <row r="9" spans="1:4">
      <c r="A9" s="531" t="s">
        <v>517</v>
      </c>
      <c r="B9" s="531" t="s">
        <v>518</v>
      </c>
      <c r="C9" s="318"/>
      <c r="D9" s="318"/>
    </row>
    <row r="10" spans="1:4">
      <c r="A10" s="531" t="s">
        <v>519</v>
      </c>
      <c r="B10" s="531" t="s">
        <v>520</v>
      </c>
      <c r="C10" s="318"/>
      <c r="D10" s="318"/>
    </row>
    <row r="11" spans="1:4">
      <c r="A11" s="530" t="s">
        <v>521</v>
      </c>
      <c r="B11" s="531" t="s">
        <v>522</v>
      </c>
      <c r="C11" s="318"/>
      <c r="D11" s="318"/>
    </row>
    <row r="12" spans="1:4">
      <c r="A12" s="530" t="s">
        <v>523</v>
      </c>
      <c r="B12" s="531" t="s">
        <v>524</v>
      </c>
      <c r="C12" s="318"/>
      <c r="D12" s="318"/>
    </row>
    <row r="13" spans="1:4">
      <c r="A13" s="530" t="s">
        <v>525</v>
      </c>
      <c r="B13" s="531" t="s">
        <v>526</v>
      </c>
      <c r="C13" s="318"/>
      <c r="D13" s="318"/>
    </row>
    <row r="14" spans="1:4">
      <c r="A14" s="531" t="s">
        <v>527</v>
      </c>
      <c r="B14" s="531" t="s">
        <v>528</v>
      </c>
      <c r="C14" s="318"/>
      <c r="D14" s="318"/>
    </row>
    <row r="15" spans="1:4">
      <c r="A15" s="532" t="s">
        <v>529</v>
      </c>
      <c r="B15" s="532" t="s">
        <v>530</v>
      </c>
      <c r="C15" s="318"/>
      <c r="D15" s="318"/>
    </row>
    <row r="16" spans="1:4">
      <c r="A16" s="531" t="s">
        <v>531</v>
      </c>
      <c r="B16" s="531" t="s">
        <v>532</v>
      </c>
      <c r="C16" s="318"/>
      <c r="D16" s="318"/>
    </row>
    <row r="17" spans="1:4">
      <c r="A17" s="531" t="s">
        <v>533</v>
      </c>
      <c r="B17" s="531" t="s">
        <v>534</v>
      </c>
      <c r="C17" s="318"/>
      <c r="D17" s="318"/>
    </row>
    <row r="18" spans="1:4">
      <c r="A18" s="530" t="s">
        <v>535</v>
      </c>
      <c r="B18" s="531" t="s">
        <v>536</v>
      </c>
      <c r="C18" s="318"/>
      <c r="D18" s="318"/>
    </row>
    <row r="19" spans="1:4">
      <c r="A19" s="531" t="s">
        <v>537</v>
      </c>
      <c r="B19" s="531" t="s">
        <v>538</v>
      </c>
      <c r="C19" s="318"/>
      <c r="D19" s="318"/>
    </row>
    <row r="20" spans="1:4">
      <c r="A20" s="531" t="s">
        <v>539</v>
      </c>
      <c r="B20" s="531" t="s">
        <v>540</v>
      </c>
      <c r="C20" s="318"/>
      <c r="D20" s="318"/>
    </row>
    <row r="21" spans="1:4">
      <c r="A21" s="531" t="s">
        <v>541</v>
      </c>
      <c r="B21" s="531" t="s">
        <v>542</v>
      </c>
      <c r="C21" s="318"/>
      <c r="D21" s="318"/>
    </row>
    <row r="22" spans="1:4">
      <c r="A22" s="531" t="s">
        <v>543</v>
      </c>
      <c r="B22" s="531" t="s">
        <v>544</v>
      </c>
      <c r="C22" s="318"/>
      <c r="D22" s="318"/>
    </row>
    <row r="23" spans="1:4">
      <c r="A23" s="531" t="s">
        <v>545</v>
      </c>
      <c r="B23" s="531" t="s">
        <v>546</v>
      </c>
      <c r="C23" s="318"/>
      <c r="D23" s="318"/>
    </row>
    <row r="24" spans="1:4">
      <c r="A24" s="531" t="s">
        <v>547</v>
      </c>
      <c r="B24" s="531" t="s">
        <v>548</v>
      </c>
      <c r="C24" s="318"/>
      <c r="D24" s="318"/>
    </row>
    <row r="25" spans="1:4">
      <c r="A25" s="531" t="s">
        <v>549</v>
      </c>
      <c r="B25" s="531" t="s">
        <v>550</v>
      </c>
      <c r="C25" s="318"/>
      <c r="D25" s="318"/>
    </row>
    <row r="26" spans="1:4">
      <c r="A26" s="531" t="s">
        <v>551</v>
      </c>
      <c r="B26" s="531" t="s">
        <v>552</v>
      </c>
      <c r="C26" s="318"/>
      <c r="D26" s="318"/>
    </row>
    <row r="27" spans="1:4">
      <c r="A27" s="531" t="s">
        <v>553</v>
      </c>
      <c r="B27" s="531" t="s">
        <v>554</v>
      </c>
      <c r="C27" s="318"/>
      <c r="D27" s="318"/>
    </row>
    <row r="28" spans="1:4">
      <c r="A28" s="531" t="s">
        <v>555</v>
      </c>
      <c r="B28" s="531" t="s">
        <v>556</v>
      </c>
      <c r="C28" s="318"/>
      <c r="D28" s="318"/>
    </row>
    <row r="29" spans="1:4">
      <c r="A29" s="531" t="s">
        <v>557</v>
      </c>
      <c r="B29" s="531" t="s">
        <v>558</v>
      </c>
      <c r="C29" s="318"/>
      <c r="D29" s="318"/>
    </row>
    <row r="30" spans="1:4">
      <c r="A30" s="531" t="s">
        <v>559</v>
      </c>
      <c r="B30" s="531" t="s">
        <v>560</v>
      </c>
      <c r="C30" s="318"/>
      <c r="D30" s="318"/>
    </row>
    <row r="31" spans="1:4">
      <c r="A31" s="532" t="s">
        <v>561</v>
      </c>
      <c r="B31" s="531" t="s">
        <v>562</v>
      </c>
      <c r="C31" s="318"/>
      <c r="D31" s="318"/>
    </row>
    <row r="32" spans="1:4">
      <c r="A32" s="533" t="s">
        <v>563</v>
      </c>
      <c r="B32" s="533" t="s">
        <v>564</v>
      </c>
      <c r="C32" s="318"/>
      <c r="D32" s="318"/>
    </row>
    <row r="33" spans="1:4">
      <c r="A33" s="530" t="s">
        <v>565</v>
      </c>
      <c r="B33" s="533" t="s">
        <v>566</v>
      </c>
      <c r="C33" s="318"/>
      <c r="D33" s="318"/>
    </row>
    <row r="34" spans="1:4">
      <c r="A34" s="530" t="s">
        <v>567</v>
      </c>
      <c r="B34" s="530" t="s">
        <v>568</v>
      </c>
      <c r="C34" s="318"/>
      <c r="D34" s="318"/>
    </row>
    <row r="35" spans="1:4">
      <c r="A35" s="531" t="s">
        <v>569</v>
      </c>
      <c r="B35" s="530" t="s">
        <v>570</v>
      </c>
      <c r="C35" s="318"/>
      <c r="D35" s="318"/>
    </row>
    <row r="36" spans="1:4">
      <c r="A36" s="530" t="s">
        <v>571</v>
      </c>
      <c r="B36" s="530" t="s">
        <v>572</v>
      </c>
      <c r="C36" s="318"/>
      <c r="D36" s="318"/>
    </row>
    <row r="37" spans="1:4">
      <c r="A37" s="531" t="s">
        <v>573</v>
      </c>
      <c r="B37" s="530" t="s">
        <v>574</v>
      </c>
      <c r="C37" s="318"/>
      <c r="D37" s="318"/>
    </row>
    <row r="38" spans="1:4">
      <c r="A38" s="531" t="s">
        <v>575</v>
      </c>
      <c r="B38" s="530" t="s">
        <v>576</v>
      </c>
      <c r="C38" s="318"/>
      <c r="D38" s="318"/>
    </row>
    <row r="39" spans="1:4">
      <c r="A39" s="531" t="s">
        <v>577</v>
      </c>
      <c r="B39" s="530" t="s">
        <v>578</v>
      </c>
      <c r="C39" s="318"/>
      <c r="D39" s="318"/>
    </row>
    <row r="40" spans="1:4">
      <c r="A40" s="531" t="s">
        <v>579</v>
      </c>
      <c r="B40" s="530" t="s">
        <v>580</v>
      </c>
      <c r="C40" s="318"/>
      <c r="D40" s="318"/>
    </row>
    <row r="41" spans="1:4" ht="13" thickBot="1">
      <c r="A41" s="534" t="s">
        <v>581</v>
      </c>
      <c r="B41" s="534" t="s">
        <v>582</v>
      </c>
      <c r="C41" s="318"/>
      <c r="D41" s="318"/>
    </row>
    <row r="42" spans="1:4" ht="13">
      <c r="A42" s="535" t="s">
        <v>583</v>
      </c>
      <c r="B42" s="318"/>
      <c r="C42" s="318"/>
      <c r="D42" s="318"/>
    </row>
  </sheetData>
  <mergeCells count="1">
    <mergeCell ref="A5:B5"/>
  </mergeCells>
  <pageMargins left="0.7" right="0.7" top="0.75" bottom="0.75" header="0.3" footer="0.3"/>
  <pageSetup paperSize="9" scale="7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4ef675-b346-4b07-bda6-cb525753f4a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13C3610E5BBC47B2DE467AAF40EA53" ma:contentTypeVersion="12" ma:contentTypeDescription="Een nieuw document maken." ma:contentTypeScope="" ma:versionID="3e3008656b5b7b4d752d552d371de301">
  <xsd:schema xmlns:xsd="http://www.w3.org/2001/XMLSchema" xmlns:xs="http://www.w3.org/2001/XMLSchema" xmlns:p="http://schemas.microsoft.com/office/2006/metadata/properties" xmlns:ns2="fa4ef675-b346-4b07-bda6-cb525753f4af" xmlns:ns3="88ebaa27-efb5-4d12-8b42-8b2f70175334" targetNamespace="http://schemas.microsoft.com/office/2006/metadata/properties" ma:root="true" ma:fieldsID="2103f6d4c216d873adebbff4dc362b2b" ns2:_="" ns3:_="">
    <xsd:import namespace="fa4ef675-b346-4b07-bda6-cb525753f4af"/>
    <xsd:import namespace="88ebaa27-efb5-4d12-8b42-8b2f7017533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4ef675-b346-4b07-bda6-cb525753f4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5dd2a442-b5ac-41d7-a9d3-5c9eaa3193f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ebaa27-efb5-4d12-8b42-8b2f70175334"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15C361-17C1-4933-907F-0BC42D4452C9}">
  <ds:schemaRefs>
    <ds:schemaRef ds:uri="fa4ef675-b346-4b07-bda6-cb525753f4af"/>
    <ds:schemaRef ds:uri="http://purl.org/dc/elements/1.1/"/>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88ebaa27-efb5-4d12-8b42-8b2f70175334"/>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2E71E1F-F7CF-4FD6-BACA-C13AD46FED70}">
  <ds:schemaRefs>
    <ds:schemaRef ds:uri="http://schemas.microsoft.com/sharepoint/v3/contenttype/forms"/>
  </ds:schemaRefs>
</ds:datastoreItem>
</file>

<file path=customXml/itemProps3.xml><?xml version="1.0" encoding="utf-8"?>
<ds:datastoreItem xmlns:ds="http://schemas.openxmlformats.org/officeDocument/2006/customXml" ds:itemID="{98975B2A-4831-4BAB-89E9-73A28AE1144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73</vt:i4>
      </vt:variant>
      <vt:variant>
        <vt:lpstr>Named Ranges</vt:lpstr>
      </vt:variant>
      <vt:variant>
        <vt:i4>122</vt:i4>
      </vt:variant>
    </vt:vector>
  </HeadingPairs>
  <TitlesOfParts>
    <vt:vector size="195" baseType="lpstr">
      <vt:lpstr>CONTENTS</vt:lpstr>
      <vt:lpstr>OV1</vt:lpstr>
      <vt:lpstr>KM1</vt:lpstr>
      <vt:lpstr>INS1</vt:lpstr>
      <vt:lpstr>INS2</vt:lpstr>
      <vt:lpstr>LI1</vt:lpstr>
      <vt:lpstr>LI3</vt:lpstr>
      <vt:lpstr>LIA</vt:lpstr>
      <vt:lpstr>LIB</vt:lpstr>
      <vt:lpstr>PV1</vt:lpstr>
      <vt:lpstr>CC1</vt:lpstr>
      <vt:lpstr>CC2</vt:lpstr>
      <vt:lpstr>CCA</vt:lpstr>
      <vt:lpstr>CCyB1</vt:lpstr>
      <vt:lpstr>CCyB2</vt:lpstr>
      <vt:lpstr>LR1</vt:lpstr>
      <vt:lpstr>LR2</vt:lpstr>
      <vt:lpstr>LR3</vt:lpstr>
      <vt:lpstr>LIQ1</vt:lpstr>
      <vt:lpstr>LIQB</vt:lpstr>
      <vt:lpstr>LIQ2</vt:lpstr>
      <vt:lpstr>CR1</vt:lpstr>
      <vt:lpstr>CR1-A</vt:lpstr>
      <vt:lpstr>CR2</vt:lpstr>
      <vt:lpstr>CQ1</vt:lpstr>
      <vt:lpstr>CQ3</vt:lpstr>
      <vt:lpstr>CQ4</vt:lpstr>
      <vt:lpstr>CQ5</vt:lpstr>
      <vt:lpstr>CQ7</vt:lpstr>
      <vt:lpstr>CR3</vt:lpstr>
      <vt:lpstr>CR4</vt:lpstr>
      <vt:lpstr>CR5</vt:lpstr>
      <vt:lpstr>CR6-A</vt:lpstr>
      <vt:lpstr>CR6_IRBA</vt:lpstr>
      <vt:lpstr>CR6_IRBF</vt:lpstr>
      <vt:lpstr>CR7</vt:lpstr>
      <vt:lpstr>CR7-A</vt:lpstr>
      <vt:lpstr>CR8</vt:lpstr>
      <vt:lpstr>CR9_IRBA</vt:lpstr>
      <vt:lpstr>CR9_IRBF</vt:lpstr>
      <vt:lpstr>CR10</vt:lpstr>
      <vt:lpstr>CCR1</vt:lpstr>
      <vt:lpstr>CCR2</vt:lpstr>
      <vt:lpstr>CCR3</vt:lpstr>
      <vt:lpstr>CCR4_IRBA</vt:lpstr>
      <vt:lpstr>CCR4_IRBF</vt:lpstr>
      <vt:lpstr>CCR5</vt:lpstr>
      <vt:lpstr>CCR7</vt:lpstr>
      <vt:lpstr>CCR8</vt:lpstr>
      <vt:lpstr>SEC1</vt:lpstr>
      <vt:lpstr>SEC4</vt:lpstr>
      <vt:lpstr>MR1</vt:lpstr>
      <vt:lpstr>MR2-A</vt:lpstr>
      <vt:lpstr>MR2-B</vt:lpstr>
      <vt:lpstr>MR3</vt:lpstr>
      <vt:lpstr>MR4</vt:lpstr>
      <vt:lpstr>OR1</vt:lpstr>
      <vt:lpstr>AE1</vt:lpstr>
      <vt:lpstr>AE2</vt:lpstr>
      <vt:lpstr>AE3</vt:lpstr>
      <vt:lpstr>IRRBB1</vt:lpstr>
      <vt:lpstr>ESG table 1</vt:lpstr>
      <vt:lpstr>ESG table 2</vt:lpstr>
      <vt:lpstr>ESG table 3</vt:lpstr>
      <vt:lpstr>Quantitative ESG Disclosures</vt:lpstr>
      <vt:lpstr>ESG1</vt:lpstr>
      <vt:lpstr>ESG2</vt:lpstr>
      <vt:lpstr>ESG4</vt:lpstr>
      <vt:lpstr>ESG5</vt:lpstr>
      <vt:lpstr>ESG6</vt:lpstr>
      <vt:lpstr>ESG7</vt:lpstr>
      <vt:lpstr>ESG8</vt:lpstr>
      <vt:lpstr>ESG10</vt:lpstr>
      <vt:lpstr>LRCom_1</vt:lpstr>
      <vt:lpstr>LRCom_10</vt:lpstr>
      <vt:lpstr>LRCom_10a</vt:lpstr>
      <vt:lpstr>LRCom_10b</vt:lpstr>
      <vt:lpstr>LRCom_11</vt:lpstr>
      <vt:lpstr>LRCom_12</vt:lpstr>
      <vt:lpstr>LRCom_13</vt:lpstr>
      <vt:lpstr>LRCom_14</vt:lpstr>
      <vt:lpstr>LRCom_15</vt:lpstr>
      <vt:lpstr>LRCom_16</vt:lpstr>
      <vt:lpstr>LRCom_16a</vt:lpstr>
      <vt:lpstr>LRCom_17</vt:lpstr>
      <vt:lpstr>LRCom_17a</vt:lpstr>
      <vt:lpstr>LRCom_18</vt:lpstr>
      <vt:lpstr>LRCom_19</vt:lpstr>
      <vt:lpstr>LRCom_2</vt:lpstr>
      <vt:lpstr>LRCom_21</vt:lpstr>
      <vt:lpstr>LRCom_22</vt:lpstr>
      <vt:lpstr>LRCom_22a</vt:lpstr>
      <vt:lpstr>LRCom_22b</vt:lpstr>
      <vt:lpstr>LRCom_22c</vt:lpstr>
      <vt:lpstr>LRCom_22d</vt:lpstr>
      <vt:lpstr>LRCom_22e</vt:lpstr>
      <vt:lpstr>LRCom_22f</vt:lpstr>
      <vt:lpstr>LRCom_22g</vt:lpstr>
      <vt:lpstr>LRCom_22h</vt:lpstr>
      <vt:lpstr>LRCom_22i</vt:lpstr>
      <vt:lpstr>LRCom_22j</vt:lpstr>
      <vt:lpstr>LRCom_22k</vt:lpstr>
      <vt:lpstr>LRCom_23</vt:lpstr>
      <vt:lpstr>LRCom_26</vt:lpstr>
      <vt:lpstr>LRCom_26a</vt:lpstr>
      <vt:lpstr>LRCom_27</vt:lpstr>
      <vt:lpstr>LRCom_28</vt:lpstr>
      <vt:lpstr>LRCom_29</vt:lpstr>
      <vt:lpstr>LRCom_3</vt:lpstr>
      <vt:lpstr>LRCom_30</vt:lpstr>
      <vt:lpstr>LRCom_30a</vt:lpstr>
      <vt:lpstr>LRCom_4</vt:lpstr>
      <vt:lpstr>LRCom_5</vt:lpstr>
      <vt:lpstr>LRCom_6</vt:lpstr>
      <vt:lpstr>LRCom_7</vt:lpstr>
      <vt:lpstr>LRCom_8</vt:lpstr>
      <vt:lpstr>LRCom_8a</vt:lpstr>
      <vt:lpstr>LRCom_9</vt:lpstr>
      <vt:lpstr>LRCom_9a</vt:lpstr>
      <vt:lpstr>LRCom_9b</vt:lpstr>
      <vt:lpstr>LRSum_1</vt:lpstr>
      <vt:lpstr>LRSum_10</vt:lpstr>
      <vt:lpstr>LRSum_11</vt:lpstr>
      <vt:lpstr>LRSum_11a</vt:lpstr>
      <vt:lpstr>LRSum_11b</vt:lpstr>
      <vt:lpstr>LRSum_13</vt:lpstr>
      <vt:lpstr>LRSum_2</vt:lpstr>
      <vt:lpstr>LRSum_3</vt:lpstr>
      <vt:lpstr>LRSum_4</vt:lpstr>
      <vt:lpstr>LRSum_5</vt:lpstr>
      <vt:lpstr>LRSum_6</vt:lpstr>
      <vt:lpstr>LRSum_7</vt:lpstr>
      <vt:lpstr>LRSum_8</vt:lpstr>
      <vt:lpstr>LRSum_9</vt:lpstr>
      <vt:lpstr>'AE1'!Print_Area</vt:lpstr>
      <vt:lpstr>'AE2'!Print_Area</vt:lpstr>
      <vt:lpstr>'AE3'!Print_Area</vt:lpstr>
      <vt:lpstr>'CC1'!Print_Area</vt:lpstr>
      <vt:lpstr>'CC2'!Print_Area</vt:lpstr>
      <vt:lpstr>CCA!Print_Area</vt:lpstr>
      <vt:lpstr>'CCR1'!Print_Area</vt:lpstr>
      <vt:lpstr>'CCR2'!Print_Area</vt:lpstr>
      <vt:lpstr>'CCR3'!Print_Area</vt:lpstr>
      <vt:lpstr>CCR4_IRBA!Print_Area</vt:lpstr>
      <vt:lpstr>CCR4_IRBF!Print_Area</vt:lpstr>
      <vt:lpstr>'CCR5'!Print_Area</vt:lpstr>
      <vt:lpstr>'CCR7'!Print_Area</vt:lpstr>
      <vt:lpstr>'CCR8'!Print_Area</vt:lpstr>
      <vt:lpstr>CCyB1!Print_Area</vt:lpstr>
      <vt:lpstr>CCyB2!Print_Area</vt:lpstr>
      <vt:lpstr>CONTENTS!Print_Area</vt:lpstr>
      <vt:lpstr>'CQ1'!Print_Area</vt:lpstr>
      <vt:lpstr>'CQ3'!Print_Area</vt:lpstr>
      <vt:lpstr>'CQ4'!Print_Area</vt:lpstr>
      <vt:lpstr>'CQ5'!Print_Area</vt:lpstr>
      <vt:lpstr>'CQ7'!Print_Area</vt:lpstr>
      <vt:lpstr>'CR1'!Print_Area</vt:lpstr>
      <vt:lpstr>'CR10'!Print_Area</vt:lpstr>
      <vt:lpstr>'CR1-A'!Print_Area</vt:lpstr>
      <vt:lpstr>'CR2'!Print_Area</vt:lpstr>
      <vt:lpstr>'CR3'!Print_Area</vt:lpstr>
      <vt:lpstr>'CR4'!Print_Area</vt:lpstr>
      <vt:lpstr>'CR5'!Print_Area</vt:lpstr>
      <vt:lpstr>CR6_IRBA!Print_Area</vt:lpstr>
      <vt:lpstr>CR6_IRBF!Print_Area</vt:lpstr>
      <vt:lpstr>'CR6-A'!Print_Area</vt:lpstr>
      <vt:lpstr>'CR7'!Print_Area</vt:lpstr>
      <vt:lpstr>'CR7-A'!Print_Area</vt:lpstr>
      <vt:lpstr>'CR8'!Print_Area</vt:lpstr>
      <vt:lpstr>CR9_IRBA!Print_Area</vt:lpstr>
      <vt:lpstr>CR9_IRBF!Print_Area</vt:lpstr>
      <vt:lpstr>'INS1'!Print_Area</vt:lpstr>
      <vt:lpstr>'INS2'!Print_Area</vt:lpstr>
      <vt:lpstr>IRRBB1!Print_Area</vt:lpstr>
      <vt:lpstr>'KM1'!Print_Area</vt:lpstr>
      <vt:lpstr>'LI1'!Print_Area</vt:lpstr>
      <vt:lpstr>'LI3'!Print_Area</vt:lpstr>
      <vt:lpstr>LIA!Print_Area</vt:lpstr>
      <vt:lpstr>LIB!Print_Area</vt:lpstr>
      <vt:lpstr>'LIQ1'!Print_Area</vt:lpstr>
      <vt:lpstr>'LIQ2'!Print_Area</vt:lpstr>
      <vt:lpstr>LIQB!Print_Area</vt:lpstr>
      <vt:lpstr>'LR1'!Print_Area</vt:lpstr>
      <vt:lpstr>'LR2'!Print_Area</vt:lpstr>
      <vt:lpstr>'LR3'!Print_Area</vt:lpstr>
      <vt:lpstr>'MR1'!Print_Area</vt:lpstr>
      <vt:lpstr>'MR2-A'!Print_Area</vt:lpstr>
      <vt:lpstr>'MR2-B'!Print_Area</vt:lpstr>
      <vt:lpstr>'MR3'!Print_Area</vt:lpstr>
      <vt:lpstr>'MR4'!Print_Area</vt:lpstr>
      <vt:lpstr>'OR1'!Print_Area</vt:lpstr>
      <vt:lpstr>'OV1'!Print_Area</vt:lpstr>
      <vt:lpstr>'PV1'!Print_Area</vt:lpstr>
      <vt:lpstr>'SEC1'!Print_Area</vt:lpstr>
      <vt:lpstr>'SEC4'!Print_Area</vt:lpstr>
    </vt:vector>
  </TitlesOfParts>
  <Manager/>
  <Company>KBC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Luyten</dc:creator>
  <cp:keywords/>
  <dc:description/>
  <cp:lastModifiedBy>Krien Almeye</cp:lastModifiedBy>
  <cp:revision/>
  <dcterms:created xsi:type="dcterms:W3CDTF">2012-01-19T12:57:14Z</dcterms:created>
  <dcterms:modified xsi:type="dcterms:W3CDTF">2024-10-29T09:22:36Z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y fmtid="{D5CDD505-2E9C-101B-9397-08002B2CF9AE}" pid="9" name="ContentTypeId">
    <vt:lpwstr>0x010100ED13C3610E5BBC47B2DE467AAF40EA53</vt:lpwstr>
  </property>
  <property fmtid="{D5CDD505-2E9C-101B-9397-08002B2CF9AE}" pid="10" name="MediaServiceImageTags">
    <vt:lpwstr/>
  </property>
</Properties>
</file>